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65" windowWidth="9720" windowHeight="7320" tabRatio="528" activeTab="0"/>
  </bookViews>
  <sheets>
    <sheet name="Philmay" sheetId="1" r:id="rId1"/>
    <sheet name="ROPOA" sheetId="2" r:id="rId2"/>
  </sheets>
  <definedNames>
    <definedName name="_xlnm.Print_Area" localSheetId="1">'ROPOA'!$A$1:$F$129</definedName>
  </definedNames>
  <calcPr fullCalcOnLoad="1"/>
</workbook>
</file>

<file path=xl/sharedStrings.xml><?xml version="1.0" encoding="utf-8"?>
<sst xmlns="http://schemas.openxmlformats.org/spreadsheetml/2006/main" count="1121" uniqueCount="780">
  <si>
    <t>Within Barangay Subukin, San Juan, Batangas</t>
  </si>
  <si>
    <t>Along National Road, Barangay Bungro, Magsingal, Ilocos Sur</t>
  </si>
  <si>
    <t>Ilocos Sur</t>
  </si>
  <si>
    <t>T-208441</t>
  </si>
  <si>
    <t>T-186568; T-186569</t>
  </si>
  <si>
    <t>Barangay Sulucan, Angat, Bulacan</t>
  </si>
  <si>
    <t>Along Acuna Street, Malanday, Valenzuela City</t>
  </si>
  <si>
    <t>A. Mabini &amp; M. Roxas Streets, Northfields Executive Village, Malolos, Bulacan</t>
  </si>
  <si>
    <t>T-84.143(M);        T-84.144(M);        T-285989(M);      T-283638(M);      T-85.371(M);        T-83.460(M)</t>
  </si>
  <si>
    <t>T-5863</t>
  </si>
  <si>
    <t>No. 86 Barangay Lasip Grande, Dagupan City</t>
  </si>
  <si>
    <t>Residential lot with a two-storey improvement</t>
  </si>
  <si>
    <t>SELLING PRICE</t>
  </si>
  <si>
    <t>LAND AREA</t>
  </si>
  <si>
    <t>N-22981; N-22982;          N-22983</t>
  </si>
  <si>
    <t>4 contiguous vacant residential lots</t>
  </si>
  <si>
    <t>T-341811</t>
  </si>
  <si>
    <t>T-341796; T-341797</t>
  </si>
  <si>
    <t>Within Barangay Nagsaulay, San Juan, Batangas</t>
  </si>
  <si>
    <t>Along F. Tañedo Street Barangay San Nicolas, Tarlac City</t>
  </si>
  <si>
    <t>Along Magtanggol Street, Barangay 29, Sampalucan, Caloocan City</t>
  </si>
  <si>
    <t>Coca Cola Village, Dilan, Urdaneta City, Pangasinan</t>
  </si>
  <si>
    <t>C-316200; C-322693; T-309070</t>
  </si>
  <si>
    <t>T-240597</t>
  </si>
  <si>
    <t>Quezon Province</t>
  </si>
  <si>
    <t>C-340606; C-340607</t>
  </si>
  <si>
    <t>Pres. Quirino Avenue, corner G. Silang Street, Green Breeze Village, Barangay Pulong Buhangin, Sta. Maria, Bulacan</t>
  </si>
  <si>
    <t>P-11184</t>
  </si>
  <si>
    <t>No. 1166 Barangay Road, Barangay Caypombo, Sta. Maria, Bulacan</t>
  </si>
  <si>
    <t>Within Village East Subdivision, Barangay San Isidro (formerly Barrio Muzon), Angono, Rizal</t>
  </si>
  <si>
    <t>590026; 590027; 590028; 590029</t>
  </si>
  <si>
    <t>Within Barangay Dela Paz, Antipolo City</t>
  </si>
  <si>
    <t>Along Gallardo Street, Bo. San Isidro, San Marcelino, Zambales</t>
  </si>
  <si>
    <t>Mabini Street, Poblacion, San Carlos City, Pangasinan</t>
  </si>
  <si>
    <t>T-47042</t>
  </si>
  <si>
    <t>Barangay Polo, Alaminos, Pangasinan</t>
  </si>
  <si>
    <t>Vacant residential lot</t>
  </si>
  <si>
    <t>T-237747; T-237748</t>
  </si>
  <si>
    <t>Along National Road, Sitio Seawall, Barangay Camuhaguin, Gumaca, Quezon</t>
  </si>
  <si>
    <t>Along Road Lot 3, Makiling Heights Subd., Brgy. Dampalit, Los Banos, Laguna</t>
  </si>
  <si>
    <t>T-284578</t>
  </si>
  <si>
    <t>Along Road Lot 9 (Matahimik Street), Area B, Sapang Palay, SJDM, Bulacan</t>
  </si>
  <si>
    <t>T-47.027 (M)</t>
  </si>
  <si>
    <t>Batangas</t>
  </si>
  <si>
    <t>Bataan</t>
  </si>
  <si>
    <t>395219-R</t>
  </si>
  <si>
    <t>T-318569</t>
  </si>
  <si>
    <t>Vacant agri land</t>
  </si>
  <si>
    <t>CCT No. RT-971</t>
  </si>
  <si>
    <t>Along Caimito Street, Area H (San Rafael), Sapang Palay, SJDM, Bulacan</t>
  </si>
  <si>
    <t>T-14760;           T-14759</t>
  </si>
  <si>
    <t>Zambales</t>
  </si>
  <si>
    <t>Within Bo. Lipay, Palauig, Zambales</t>
  </si>
  <si>
    <t>T-14129</t>
  </si>
  <si>
    <t>Rizal</t>
  </si>
  <si>
    <t>Cavite</t>
  </si>
  <si>
    <t>Barangay Bucal Sur, Candelaria, Quezon</t>
  </si>
  <si>
    <t>Vacant residential land</t>
  </si>
  <si>
    <t>Along C. Arellano Street, Barangay San Agustin, Malabon City</t>
  </si>
  <si>
    <t>T-206673</t>
  </si>
  <si>
    <t xml:space="preserve">Residential with a single storey-structure </t>
  </si>
  <si>
    <t>Within Barangay Pengue, Tuguegarao City, Cagayan</t>
  </si>
  <si>
    <t>T-107640;   T-107641</t>
  </si>
  <si>
    <t>Along Unnamed Alley, Nibaliw West, San Fabian, Pangasinan</t>
  </si>
  <si>
    <t>T-21325</t>
  </si>
  <si>
    <t>T-21324</t>
  </si>
  <si>
    <t>Within Barangay Salangan, San Miguel, Bulacan</t>
  </si>
  <si>
    <t>T-669951-IND</t>
  </si>
  <si>
    <t>Examiner Street, West Triangle, Quezon City</t>
  </si>
  <si>
    <t>Within St. Peter Village, Barangay Mabuco, Hermosa, Bataan</t>
  </si>
  <si>
    <t>3 parcels of adjacent vacant residential lots</t>
  </si>
  <si>
    <t>Residential with a two-storey cannibalized structure</t>
  </si>
  <si>
    <t xml:space="preserve">LOCATION </t>
  </si>
  <si>
    <t>DESCRIPTION</t>
  </si>
  <si>
    <t>TCT NO.</t>
  </si>
  <si>
    <t>Interior Provincial Road, Bolosan District, Dagupan City, Pangasinan</t>
  </si>
  <si>
    <t>Along Rajah Matanda Street, Barangay Milagrosa, Quezon City</t>
  </si>
  <si>
    <t>Residential with improvement</t>
  </si>
  <si>
    <t>140305; 140304</t>
  </si>
  <si>
    <t>Bulacan</t>
  </si>
  <si>
    <t>Sitio Bandong, Barangay Doyong, San Carlos City, Pangasinan</t>
  </si>
  <si>
    <t>T-70293</t>
  </si>
  <si>
    <t>T-44091</t>
  </si>
  <si>
    <t>Within Greenheights, Newtown Subdivision, Bo. Mayamot, Antipolo, Rizal</t>
  </si>
  <si>
    <t>Within Barangay Bucal Sur, Candelaria, Quezon</t>
  </si>
  <si>
    <t>T-157418</t>
  </si>
  <si>
    <t>T-92824</t>
  </si>
  <si>
    <t>T-72.066(M)</t>
  </si>
  <si>
    <t>T-25375</t>
  </si>
  <si>
    <t>N-150974</t>
  </si>
  <si>
    <t>Vacant residential lot (back portion has been eroded)</t>
  </si>
  <si>
    <t>Domanpot Street, Asingan, Pangasinan</t>
  </si>
  <si>
    <t>Barangay Bañaga, Bugallon, Pangasinan</t>
  </si>
  <si>
    <t>Bo. Kaybanban, Barangay Paradise III, San Jose Del Monte, Bulacan</t>
  </si>
  <si>
    <t>Within Barangay Poblacion, Guiguinto, Bulacan</t>
  </si>
  <si>
    <t>Along Unnamed Road Lot, Barangay Masin, Candelaria, Quezon</t>
  </si>
  <si>
    <t>Nueva Ecija</t>
  </si>
  <si>
    <t>Jesusa Subdivision, Barangay Dolores, San Fernando City, Pampanga</t>
  </si>
  <si>
    <t>219214-R</t>
  </si>
  <si>
    <t>Pampanga</t>
  </si>
  <si>
    <t>Sadsaran, Poblacion, Alaminos, Pangasinan</t>
  </si>
  <si>
    <t>#503 Barangay Tabuyoc, Apalit, Pampanga</t>
  </si>
  <si>
    <t>Barangay Caturay, Bayambang, Pangasinan</t>
  </si>
  <si>
    <t>T-211336</t>
  </si>
  <si>
    <t>T-334053;   T-334043;   T-334042</t>
  </si>
  <si>
    <t>Gala-Macalindong Subdivision, Barangay Masin, Candelaria, Quezon</t>
  </si>
  <si>
    <t>T-54730</t>
  </si>
  <si>
    <t>Residential with a two-storey structure</t>
  </si>
  <si>
    <t>#5 Tempra, San Fabian, Pangasinan</t>
  </si>
  <si>
    <t xml:space="preserve">#62 Abadilla Street, Poblacion, Barangay #17, Laoag City </t>
  </si>
  <si>
    <t>Ilocos Norte</t>
  </si>
  <si>
    <t xml:space="preserve">RT-66062 (T-212136); RT-66061 (T-212137); RT-66060 (T-212138); RT-66051 (T-212139) </t>
  </si>
  <si>
    <t>3 parcels of vacant residential lots</t>
  </si>
  <si>
    <t>T-208060</t>
  </si>
  <si>
    <t>Along Riverdale Street, Forest Hills Subdivision, Novaliches, Quezon City</t>
  </si>
  <si>
    <t>Barangay Toboy (now San Vicente West), Asingan, Pangasinan</t>
  </si>
  <si>
    <t>Barangay Oaoa, Bayambang, Pangasinan</t>
  </si>
  <si>
    <t>LOCATION</t>
  </si>
  <si>
    <t>Purok 4, Ascomo, Pulung-Masle, Guagua, Pampanga</t>
  </si>
  <si>
    <t>T-189417-R</t>
  </si>
  <si>
    <t>Along Road 31, Congress Village, Bagumbong, Caloocan City</t>
  </si>
  <si>
    <t>T-239800</t>
  </si>
  <si>
    <t>CITY/PROVINCE</t>
  </si>
  <si>
    <t>Barangay Mapagong, Pagbilao, Quezon</t>
  </si>
  <si>
    <t>San Juan, Bautista, Pangasinan</t>
  </si>
  <si>
    <t>Cagayan</t>
  </si>
  <si>
    <t>No. 4-C Embassy Garden Homes, West Triangle, Quezon City</t>
  </si>
  <si>
    <t>T-31420</t>
  </si>
  <si>
    <t>T-11617P(M)</t>
  </si>
  <si>
    <t>Laguna</t>
  </si>
  <si>
    <t>Along Road Lot 2, Brookside Hills Subdivision, Munting Dilao, Antipolo City</t>
  </si>
  <si>
    <t>N-103607</t>
  </si>
  <si>
    <t>Along Road Right of Way (Lot 1672), Saluysoy, Meycauayan, Bulacan</t>
  </si>
  <si>
    <t>T-35682</t>
  </si>
  <si>
    <t>T-184914; T-184915</t>
  </si>
  <si>
    <t>Vacant interior residential lot</t>
  </si>
  <si>
    <t>Along Road Lot 2, Regina Village VI, Barangay May-Iba, Teresa, Rizal</t>
  </si>
  <si>
    <t>M-30977</t>
  </si>
  <si>
    <t>P-8359</t>
  </si>
  <si>
    <t>Along Pomelo Street, Constantino Subdivision, Barangay Poblacion II, Marilao, Bulacan</t>
  </si>
  <si>
    <t>Within Dela Cruz Compound, Bambang Dulo, Bocaue, Bulacan</t>
  </si>
  <si>
    <t>T-21328</t>
  </si>
  <si>
    <t>Along Undeveloped Street, Lot 20, San Rafael Homesite, Tarlac City</t>
  </si>
  <si>
    <t>T-192684</t>
  </si>
  <si>
    <t>Manila</t>
  </si>
  <si>
    <t>Along Lirio Street, corner Lt. Bunag Street, PHHC 1, Barangay 174 Camarin, Caloocan City</t>
  </si>
  <si>
    <t>T-340528</t>
  </si>
  <si>
    <t>Along Banker's Drive, Bankers Village, Bagumbong, Caloocan City</t>
  </si>
  <si>
    <t>Along Carissa Street, Abena Subdivision, Barangay Sto. Cristo, SJDM City, Bulacan</t>
  </si>
  <si>
    <t>9.1583 has</t>
  </si>
  <si>
    <t>T-47068</t>
  </si>
  <si>
    <t>Corner Mabini and Libertad Streets, Poblacion, Alfonso, Cavite</t>
  </si>
  <si>
    <t>Along Road Lot 3, Villa Teresita Resort Homes, Barangay Pansol, Calamba City, Laguna</t>
  </si>
  <si>
    <t>Vacant resort lot</t>
  </si>
  <si>
    <t>T-352883</t>
  </si>
  <si>
    <t>Within Barangay Canda, Sariaya, Quezon</t>
  </si>
  <si>
    <t>T-39707</t>
  </si>
  <si>
    <t>C-335034</t>
  </si>
  <si>
    <t>Tarlac</t>
  </si>
  <si>
    <t>T-339156</t>
  </si>
  <si>
    <t>2 parcels of vacant residential lots</t>
  </si>
  <si>
    <t>T-194077</t>
  </si>
  <si>
    <t>Agri land (landlocked)</t>
  </si>
  <si>
    <t>Residential with a bungalow-type structure with roofdeck</t>
  </si>
  <si>
    <t>T-219152(M)</t>
  </si>
  <si>
    <t>Barangay Caingin, San Rafael, Bulacan</t>
  </si>
  <si>
    <t>#43 Ma. Elena Street, Carmel Subdivision 1, Bahay Toro, Quezon City</t>
  </si>
  <si>
    <t>Along Provincial Road, Barangay Tamaro, Bayambang, Pangasinan</t>
  </si>
  <si>
    <t>Within Barangay Rosario, Gumaca, Quezon</t>
  </si>
  <si>
    <t>T-63076; T-63077; T-63671</t>
  </si>
  <si>
    <t>T-10806 (½ share only)</t>
  </si>
  <si>
    <t>T-51585 to T-51588</t>
  </si>
  <si>
    <t>Interior of P. Rodriguez Street, Barangay Cogon (Lower), Poblacion, Bogo, Cebu</t>
  </si>
  <si>
    <t>Along Cabrera Road, Hapay na Mangga, Barangay Dolores, Taytay, Rizal</t>
  </si>
  <si>
    <t>T-40723</t>
  </si>
  <si>
    <t>T-5344</t>
  </si>
  <si>
    <t>Along Herrera Street, Brookside Hills Subdivision, Barangay Sto. Domingo, Cainta, Rizal</t>
  </si>
  <si>
    <t>Within Baragnay Nagsaulay, San Juan, Batangas</t>
  </si>
  <si>
    <t>Residential land with a single-storey structure with mezzanine and basement</t>
  </si>
  <si>
    <t>Within Barangay Manguisan, Lopez, Quezon</t>
  </si>
  <si>
    <t>Villa Macaria Subdivision, Barangay Masalukot I, Candelaria, Quezon</t>
  </si>
  <si>
    <t>Along Manito Street, Kapitan Pepe Subd, San Jose, Cabanatuan City, Nueva Ecija</t>
  </si>
  <si>
    <t>Along Barangay Road, Barangay San Pascual, Hagonoy, Bulacan</t>
  </si>
  <si>
    <t>T-137617</t>
  </si>
  <si>
    <t>Along Gallardo Street, Sitio Ugong, Barangay Cataning, Balanga City, Bataan</t>
  </si>
  <si>
    <t>Within Barangay. Kalikid Sur, Cabanatuan City, Nueva Ecija</t>
  </si>
  <si>
    <t>Barangay Road, Barangay Embarcadero, Mangaldan, Pangasinan</t>
  </si>
  <si>
    <t>Within Barangay Talipan, Pagbilao, Quezon</t>
  </si>
  <si>
    <t>Barangay Santo Rosario, Lucap, Alaminos City, Pangasinan</t>
  </si>
  <si>
    <t>Pangasinan</t>
  </si>
  <si>
    <t>T-49256</t>
  </si>
  <si>
    <t>T-22936</t>
  </si>
  <si>
    <t>T-214557</t>
  </si>
  <si>
    <t>T-107064</t>
  </si>
  <si>
    <t>T-45315</t>
  </si>
  <si>
    <t>Along Road Lots 51, 31 and 37, PHHC-1 Barangay 174, Camarin, Caloocan City</t>
  </si>
  <si>
    <t>Along National Road, Pug-os, Cabugao, Ilocos Sur</t>
  </si>
  <si>
    <t>Along Barrio Road, Barangay Alabiao, Purok 1, Tuao, Cagayan</t>
  </si>
  <si>
    <t>T-44698 to T-44702</t>
  </si>
  <si>
    <t>6 adjacent residential lots with a split-level one-storey structure</t>
  </si>
  <si>
    <t>Cebu</t>
  </si>
  <si>
    <t>Barangay Salomague (Pangascasan), Bugallon, Pangasinan</t>
  </si>
  <si>
    <t>Along F. Agoncillo Street, Barangay 675, Ermita, Manila</t>
  </si>
  <si>
    <t>T-83266; T-83267; T-72640; T-77518</t>
  </si>
  <si>
    <t>Residential lot with improvement</t>
  </si>
  <si>
    <t>Along Brgy. Road, Brgy. Banjo West, Tanuan, Batangas City</t>
  </si>
  <si>
    <t>T-12193</t>
  </si>
  <si>
    <t>Vacant residential lot (Lot 2)</t>
  </si>
  <si>
    <t xml:space="preserve">Malabon </t>
  </si>
  <si>
    <t>REMINDERS:</t>
  </si>
  <si>
    <t>2. Prices are subject to change without prior notice</t>
  </si>
  <si>
    <t>3. Philmay reserves the right to amend the terms, conditions, and withdraw/replace anyand all properties anytime for whatever reason Management may deem appropriate</t>
  </si>
  <si>
    <t>4. All sales shall be on an "as-is, where-is" basis, no waranties and "no recourse" basis. Status and condition of the properties are not comprehensive or complete: Buyers are therefore advised to conduct their own due dilligence prior to submission of an offer to buy</t>
  </si>
  <si>
    <t>1. Prices are negotiable</t>
  </si>
  <si>
    <t>3. Maybank reserves the right to amend the terms, conditions, and withdraw/replace anyand all properties anytime for whatever reason Management may deem appropriate</t>
  </si>
  <si>
    <t>Along Coloong I, Barangay Coloong, Valenzuela City</t>
  </si>
  <si>
    <t>T-140913(M)</t>
  </si>
  <si>
    <t xml:space="preserve"> T-155154</t>
  </si>
  <si>
    <t>Along unnamed Road, Barangay Maisac (Duquit), Mabalacat, Pampanga</t>
  </si>
  <si>
    <t>525881-R</t>
  </si>
  <si>
    <t>Within Barangay San Nicolas, San Fernando, Pampanga</t>
  </si>
  <si>
    <t>4 parcels of residential lots</t>
  </si>
  <si>
    <t>51932-R; 51933-R; 51946-R; 51941-R</t>
  </si>
  <si>
    <t>Bo. Sibul Springs, Municipality, San Miguel, Bulacan</t>
  </si>
  <si>
    <t>T-258683</t>
  </si>
  <si>
    <t>Within Bo. Canaan West, Rizal, Nueva Ecija</t>
  </si>
  <si>
    <t>2 parcels of agri lots (landlocked)</t>
  </si>
  <si>
    <t>NT-184801; NT-184802</t>
  </si>
  <si>
    <t>Along Road Lot 4, Block 10, Carisville Subdivision, Santa Maria Norte (Canar Vacanan), Binalonan, Pangasinan</t>
  </si>
  <si>
    <t>T-272715</t>
  </si>
  <si>
    <t xml:space="preserve">T-71395 </t>
  </si>
  <si>
    <t xml:space="preserve">Laguna </t>
  </si>
  <si>
    <t>Baguio</t>
  </si>
  <si>
    <t>Within Barangay Bakakeng Central, Res. Sec. "L", Baguio City</t>
  </si>
  <si>
    <t>N-75396; N-75397; N-75400</t>
  </si>
  <si>
    <t xml:space="preserve">Vacant residential lot (Lot 2-A-1-K-6-A) </t>
  </si>
  <si>
    <t>T-341795</t>
  </si>
  <si>
    <t>31 titles</t>
  </si>
  <si>
    <t>T-76514</t>
  </si>
  <si>
    <t>Negros Oriental</t>
  </si>
  <si>
    <t>Block 14 and 15, Purok Bateria, Carmenville Subdivision, Poblacion, Guihulngan, Negros Oriental</t>
  </si>
  <si>
    <t>Residential land (subdivision)</t>
  </si>
  <si>
    <t>T-29134, T-29135</t>
  </si>
  <si>
    <t>Along Shorthorn Street, Ponderosa Heights Subdivision, Barangay San Pablo, Antipolo City</t>
  </si>
  <si>
    <t>Within Barangay Cabu, Cabanatuan City, Nuev Ecija</t>
  </si>
  <si>
    <t>T-75710 to T-75719</t>
  </si>
  <si>
    <t>Purok 7, Barangay Prado Siongco, Lubao, Pampanga</t>
  </si>
  <si>
    <t>469552-R, 469553-R</t>
  </si>
  <si>
    <t>Agriland (piggery) - with pending legal case</t>
  </si>
  <si>
    <t>Vacant residential lot - with pending legal case</t>
  </si>
  <si>
    <t>Along Road Lot 8 (closed Alley) Barangay Milagrosa, Quezon City</t>
  </si>
  <si>
    <t xml:space="preserve">Vacant residential lot </t>
  </si>
  <si>
    <t>Along Provincial Road, Sitio Manga, Barangay Sta Cruz, Lubao, Pampanga</t>
  </si>
  <si>
    <t>271117-R to 271125-R</t>
  </si>
  <si>
    <t>Within Barangay San Gregorio, San Antonio, Zambales</t>
  </si>
  <si>
    <t>Agricultural land (landlocked)</t>
  </si>
  <si>
    <t>T-28893</t>
  </si>
  <si>
    <t>Along Malambing Street, San Rafael , Area H, Sapang Palay, CSJDM, Bulacan</t>
  </si>
  <si>
    <t>Quezon City</t>
  </si>
  <si>
    <t>Corner Arceli and Cananding Streets, Barangay Gulod, Novaliches, Quezon City</t>
  </si>
  <si>
    <t>T-126153</t>
  </si>
  <si>
    <t>Along Barangay Road, Barangay La Torre, Talavera, Nueva Ecija</t>
  </si>
  <si>
    <t>N-115</t>
  </si>
  <si>
    <t>Residential with a single-storey structure - with pending case</t>
  </si>
  <si>
    <t xml:space="preserve">T-383341(M) </t>
  </si>
  <si>
    <t>Within Barangay Remedios, Lubao, Pampanga</t>
  </si>
  <si>
    <t>T-44727, T-44728</t>
  </si>
  <si>
    <t>Within Barangay Kalikid Sur, Cabanatuan City, Nueva Ecija</t>
  </si>
  <si>
    <t>Agriland (landlocked, lost title)</t>
  </si>
  <si>
    <t>T-484848, T-484849, T-484850</t>
  </si>
  <si>
    <t>Along Afghanistan Street, Better Living Subdivision, Iyam, Lucena City, Quezon</t>
  </si>
  <si>
    <t>Residential with a 2-storey structure (with pending case)</t>
  </si>
  <si>
    <t>Lot 17, Block 7, St. Agatha Village, Barangay Labas, Sta. Rosa City, Laguna</t>
  </si>
  <si>
    <t>T-242191</t>
  </si>
  <si>
    <t>Two parcels of vacant agri lots ( landlocked)</t>
  </si>
  <si>
    <t>Four parcels of agri land (landlocked)</t>
  </si>
  <si>
    <t>Four parcels of adjoining vacant residential/agri land (landlocked)</t>
  </si>
  <si>
    <t>Interior residential /agricultural land (landlocked)</t>
  </si>
  <si>
    <t>026-2010004117</t>
  </si>
  <si>
    <t>Residential lot (landlocked)</t>
  </si>
  <si>
    <t>T-38798</t>
  </si>
  <si>
    <t>T-34044</t>
  </si>
  <si>
    <t>2 parcels of residential lots with improvement (with occupants)</t>
  </si>
  <si>
    <t>Residential with a single-storey improvement (with occupants)</t>
  </si>
  <si>
    <t>Residential lot (with occupants)</t>
  </si>
  <si>
    <t>Agriland (landlocked with occupants)</t>
  </si>
  <si>
    <t>Residential lot (landlocked with occupants)</t>
  </si>
  <si>
    <t>Residential land with unfinished improvement (with occupant)</t>
  </si>
  <si>
    <t>Mixed residential/agri land with improvements (with occupant)</t>
  </si>
  <si>
    <t>Residential lot (with occupant)</t>
  </si>
  <si>
    <t>Residential/agricultural (with occupant)</t>
  </si>
  <si>
    <t>2 adjacent residential lots (Lot 8 &amp; 9) - with occupants</t>
  </si>
  <si>
    <t>2 parcels of contiguous residential lots (with occupants)</t>
  </si>
  <si>
    <t>Agri Land (with occupants)</t>
  </si>
  <si>
    <t>Vacant residential lot - with pending case</t>
  </si>
  <si>
    <t>Residential lot with improvement (with occupant)</t>
  </si>
  <si>
    <t>4 parcels of vacant adjacent subdivision lots</t>
  </si>
  <si>
    <t xml:space="preserve">2-storey Hotel with penthouse </t>
  </si>
  <si>
    <t>Residential with a single-storey structure (with occupant)</t>
  </si>
  <si>
    <t>Agricultural (fishpond) - with occupant</t>
  </si>
  <si>
    <t>Residential with single storey structure (with occupant)</t>
  </si>
  <si>
    <t>Agri land (landlocked and with occupant)</t>
  </si>
  <si>
    <t>2 parcels of residential land with a single-storey building with basement</t>
  </si>
  <si>
    <t>Residential lot with three houses and one warehouse (with occupant)</t>
  </si>
  <si>
    <t xml:space="preserve">Three parcels of adjoining industrial  lot with a warehouse  </t>
  </si>
  <si>
    <t>Mixed residential / industrial / agricultural</t>
  </si>
  <si>
    <t>N-234975</t>
  </si>
  <si>
    <t>Residential/commercial with a three-door single-storey funeral chapel (with occupants)</t>
  </si>
  <si>
    <t>Residential lot</t>
  </si>
  <si>
    <t>Residential lot with improvement (with occupants)</t>
  </si>
  <si>
    <t>Residential with a single-storey improvement (with occupant)</t>
  </si>
  <si>
    <t>Residential with two single-storey structure (with occupant)</t>
  </si>
  <si>
    <t>Residential land with a single storey structure (with occupant)</t>
  </si>
  <si>
    <t>Residential with a single-storey structure (with occupants)</t>
  </si>
  <si>
    <t>9 parcels of adjacent residential lots (with occupants)</t>
  </si>
  <si>
    <t>Along McArthur Highway, Barangay Mabiga, Mabalacat, Pampanga</t>
  </si>
  <si>
    <t>Commercial with a three-storey building  (funeral building)</t>
  </si>
  <si>
    <t>233403-R</t>
  </si>
  <si>
    <t>Within Road Lot 6, Barangay Tempra, San Fabian, Pangasinan</t>
  </si>
  <si>
    <t>T-155152</t>
  </si>
  <si>
    <t>V-100662</t>
  </si>
  <si>
    <t>Residential with improvement (with occupants)</t>
  </si>
  <si>
    <t>T-341830</t>
  </si>
  <si>
    <t>T-339154</t>
  </si>
  <si>
    <t>Residential with improvement (with occupant)</t>
  </si>
  <si>
    <t>Along Provincial Road, Barangay Longos, Cabangan, Zambales</t>
  </si>
  <si>
    <t>T-45177</t>
  </si>
  <si>
    <t>Residential with two bungalow-type structure (three bedrooms) - with occupants</t>
  </si>
  <si>
    <t>Residential lot (Lot 2F-1-K)</t>
  </si>
  <si>
    <t>Along Barangay Road, Barangay Puting Lupa, Calamba City, Laguna</t>
  </si>
  <si>
    <t>T-113087</t>
  </si>
  <si>
    <t>Within Brgy. Sucol, Calamba City, Laguna</t>
  </si>
  <si>
    <t>T-193109</t>
  </si>
  <si>
    <t>T-490791</t>
  </si>
  <si>
    <t>Quirino Highway, Barangay Gulod, Novaliches District, Quezon City</t>
  </si>
  <si>
    <t>Utilized as Warehouse Supermarket (with existing court cases); NOTE: Selling Price pertains to LAND only</t>
  </si>
  <si>
    <t>60 titles</t>
  </si>
  <si>
    <t>Along Sayre National Road, Barangay San Vicente, Sumilao, Bukidnon</t>
  </si>
  <si>
    <t>Mixed residential/agri land  (with occupants)</t>
  </si>
  <si>
    <t>T-42533</t>
  </si>
  <si>
    <t>Pag-asa Road, Matina District, Davao City, Davao Del Sur</t>
  </si>
  <si>
    <t>T-320759</t>
  </si>
  <si>
    <t>T-127529;         T-130338;         T-130337</t>
  </si>
  <si>
    <t>Along La Vista Monte Road, Barangay Balusong, Talomo DIstrict, Davao City</t>
  </si>
  <si>
    <t>T-291932</t>
  </si>
  <si>
    <t>T-130257</t>
  </si>
  <si>
    <t>Mixed vacant residential/agricultural (with court case)</t>
  </si>
  <si>
    <t>T-119883</t>
  </si>
  <si>
    <t>Vista Grande (formerly Sta. Monica Subdivision), Cagayan De Oro City, Misamis Oriental</t>
  </si>
  <si>
    <t xml:space="preserve">Twenty (20) residential subdivision lots </t>
  </si>
  <si>
    <t xml:space="preserve">4 parcels of adjacent agri/residential lots </t>
  </si>
  <si>
    <t>T-29545;           T-29546;           T-29547;           T-29548</t>
  </si>
  <si>
    <t>T-139380</t>
  </si>
  <si>
    <t>T-83214</t>
  </si>
  <si>
    <t>Residential with 1-storey house (with occupants)</t>
  </si>
  <si>
    <t>T-12592</t>
  </si>
  <si>
    <t>Interior residential compound with occupants (Flood prone area)</t>
  </si>
  <si>
    <t>O-9933</t>
  </si>
  <si>
    <t>Along Maharlika Highway (Utap Diversion Road), Barangay 110, Utap, Tacloban City</t>
  </si>
  <si>
    <t>T-54446;               T-54447</t>
  </si>
  <si>
    <t>Barangay Buenavista, Himamaylan City, Negros Occidental</t>
  </si>
  <si>
    <t>T-147382</t>
  </si>
  <si>
    <t>Within Barangay Talaban, Himamaylan, Negros Occidental</t>
  </si>
  <si>
    <t>T-136522</t>
  </si>
  <si>
    <t>So. Antipolo, Barangay Talaban, Himamaylan City, Negros Occidental</t>
  </si>
  <si>
    <t>Erected / encroached on Lot 2-B is a portion of the house of the adjacent lot while Lot 2-A is vacant</t>
  </si>
  <si>
    <t>T-149412;         T-182151</t>
  </si>
  <si>
    <t>Sto. Rosario Subdivision (ext), Barangay 3, Poblacion,  Hinigaran, Negros Occidental</t>
  </si>
  <si>
    <t>Residential lot (with occupants / court case and lis pendens)</t>
  </si>
  <si>
    <t>T-166934</t>
  </si>
  <si>
    <t>T-155070</t>
  </si>
  <si>
    <t>Old Sagay, Sagay City, Negros Occidental</t>
  </si>
  <si>
    <t>T-129872;         T-129873</t>
  </si>
  <si>
    <t>Lot 5, Block 2, Brgy. Road Lot, Brgy. 1, San Carlos City, Negros Occidental</t>
  </si>
  <si>
    <t>Residential lot improved with a 2-storey residential house (with occupants)</t>
  </si>
  <si>
    <t>T-10227</t>
  </si>
  <si>
    <t>Albay</t>
  </si>
  <si>
    <t>Tuburan, Ligao, Albay</t>
  </si>
  <si>
    <t>T-108499; T-108500; T-108501; T-108502; T-108503; T-108504; T-108505</t>
  </si>
  <si>
    <t>Camarines Sur</t>
  </si>
  <si>
    <t>Within Villa Amparo Village, Bo. Talohognon, Tigaon, Camarines Sur</t>
  </si>
  <si>
    <t>3 vacant residential lots</t>
  </si>
  <si>
    <t xml:space="preserve"> T-17038; T-17039; T-17040</t>
  </si>
  <si>
    <t>Mixed residential/agri (with occupants)</t>
  </si>
  <si>
    <t>T-28650</t>
  </si>
  <si>
    <t>Within Zone 4, Barangay Concepcion Pequena, Naga City</t>
  </si>
  <si>
    <t>Six parcels of residential lots (with occupants)</t>
  </si>
  <si>
    <t>T-23390; T-23445; T-23446; T-23447; T-23448; T-23396</t>
  </si>
  <si>
    <t xml:space="preserve">Along Sol Street, Villa Sorabella Subdivision, Barangay Concepcion Grande, Naga City </t>
  </si>
  <si>
    <t>Along Road Lot 5, Golden Gate Business Park Subdivision, Phase II, Barangay Buenavista, Gen. Trias, Cavite</t>
  </si>
  <si>
    <t>2 parcels of vacant industrial lots</t>
  </si>
  <si>
    <t xml:space="preserve">T-826697; T-826698 </t>
  </si>
  <si>
    <t>Along Kalye Pogi, Bagong Nayon, Brgy. Canlalay, Biñan, Laguna</t>
  </si>
  <si>
    <t>T-712586</t>
  </si>
  <si>
    <t>Along Sisa Street, Capitol Homesite, Camarin, Caloocan City</t>
  </si>
  <si>
    <t>T-101268;         T-101280</t>
  </si>
  <si>
    <t>So. Mahayag, Buntong, Camaman-an, Cagayan de Oro City, Misamis Oriental</t>
  </si>
  <si>
    <t>T-63050</t>
  </si>
  <si>
    <t>Nemesio Chavez Street, Nemesio Chavez Village, Barangay Bayabas, Cagayan De Oro City</t>
  </si>
  <si>
    <t>Vacant residential subdivision lot</t>
  </si>
  <si>
    <t>T-55277</t>
  </si>
  <si>
    <t>Zone 5, Barangay Bon-Bon, Cagayan De Oro City, Misamis Oriental</t>
  </si>
  <si>
    <t>T-104811</t>
  </si>
  <si>
    <t>Purok Eduave, Barangay Lumbia, Cagayan de Oro City</t>
  </si>
  <si>
    <t>T-52600</t>
  </si>
  <si>
    <t>Davao</t>
  </si>
  <si>
    <t>T-112982</t>
  </si>
  <si>
    <t>T-152923</t>
  </si>
  <si>
    <t>T-152924</t>
  </si>
  <si>
    <t>T-156260 to 63</t>
  </si>
  <si>
    <t>T-158173</t>
  </si>
  <si>
    <t>Interior of Tres De Mayo Road, Barangay Tres De Mayo, Digos City, Davao Del Sur</t>
  </si>
  <si>
    <t>T-40284</t>
  </si>
  <si>
    <t>Antique</t>
  </si>
  <si>
    <t>Barangay 2, Bantayan Street, San Jose, Antique</t>
  </si>
  <si>
    <t>N-10621; N-10620</t>
  </si>
  <si>
    <t>Lot 26, Block 1, Emerald Street., St. Peter Subdivision, Barangay Tangub, Bacolod City</t>
  </si>
  <si>
    <t>T-158632</t>
  </si>
  <si>
    <t>T-206636</t>
  </si>
  <si>
    <t>Abastillas Subdivision, Barangay Sum-ag, Bacolod City</t>
  </si>
  <si>
    <t>Mixed residential/agri</t>
  </si>
  <si>
    <t>T-133015; T-133016</t>
  </si>
  <si>
    <t>Block 4, Velmed Subdivision, Barangay Tangub, Bacolod City</t>
  </si>
  <si>
    <t>Residential lots (with occupants)</t>
  </si>
  <si>
    <t>T-136845; T-136846; T-136847</t>
  </si>
  <si>
    <t>T-125413</t>
  </si>
  <si>
    <t>Iloilo</t>
  </si>
  <si>
    <t>T-146506</t>
  </si>
  <si>
    <t>Block 9, Jelocsin Street, Saint Joseph Village, Phase 2, Barangay Cubay, Jaro, Iloilo City</t>
  </si>
  <si>
    <t>T-53641 (with BIR Tax Levy)</t>
  </si>
  <si>
    <t>Balabago Road, Saint Joseph Subdivision, Phase 2, Barangay Cubay, Jaro District, Iloilo City</t>
  </si>
  <si>
    <t>Vacant residential lot (corner lot)</t>
  </si>
  <si>
    <t>T-55902 (with BIR Tax Levy)</t>
  </si>
  <si>
    <t>Balasan-Carles Provincial Road, Purok 7, Barangay Balanti-an, Balasan Town, Iloilo Province</t>
  </si>
  <si>
    <t>T-89411; RT-33(89412)</t>
  </si>
  <si>
    <t>Brgy. San Jose, Binalbagan, Negros Occidental</t>
  </si>
  <si>
    <t>T-135483</t>
  </si>
  <si>
    <t>T-165621; T-165620; T-165618; T-165617</t>
  </si>
  <si>
    <t xml:space="preserve"> T-135608</t>
  </si>
  <si>
    <t>T-135371</t>
  </si>
  <si>
    <t>T-132514</t>
  </si>
  <si>
    <t>Barangay Ando-on, San Carlos City, Negros Occidental</t>
  </si>
  <si>
    <t>T-8275</t>
  </si>
  <si>
    <t>Lot 88 and 89-A, V. Gustillo Street, Brgy. Poblacion, San Carlos City, Negros Occidental</t>
  </si>
  <si>
    <t>Commercial property with improvements (with occupants)</t>
  </si>
  <si>
    <t>T-14382</t>
  </si>
  <si>
    <t>Mercedes Subdivision, Barangay Panubigan, Canla-on City, Negros Oriental</t>
  </si>
  <si>
    <t>Adjoining residential lots with occupants)</t>
  </si>
  <si>
    <t>T-2837; T-2839; T-2838; T-2840; T-2841</t>
  </si>
  <si>
    <t>Barangay Jolongajog, Potevedra, Capiz</t>
  </si>
  <si>
    <t>Two parcels of adjacent residential lots (with occupants)</t>
  </si>
  <si>
    <t>Provincial (Baybay) Road, Barangay Baybay, Roxas City, Capiz</t>
  </si>
  <si>
    <t>Vacant residential lot (with court case)</t>
  </si>
  <si>
    <t>T-52167</t>
  </si>
  <si>
    <t>Residential lot improved with a 2-storey residential building (with occupants)</t>
  </si>
  <si>
    <t>T-43743</t>
  </si>
  <si>
    <t>Along 7th Avenue, Beverly Hills Subdivision, Barangay Dolores, Taytay, Rizal</t>
  </si>
  <si>
    <t>T-500420</t>
  </si>
  <si>
    <t>BICOL AREA</t>
  </si>
  <si>
    <t>LUZON AREA</t>
  </si>
  <si>
    <t>MINDANAO AREA</t>
  </si>
  <si>
    <t>METRO MANILA</t>
  </si>
  <si>
    <t>Mixed residential/agri land with a bungalow type structure (with occupants)</t>
  </si>
  <si>
    <t>Along Mangga Road, Villa Benita Subd, San Jose, Cabanatuan City, Nueva Ecija</t>
  </si>
  <si>
    <t>Valenzuela City</t>
  </si>
  <si>
    <t>Caloocan City</t>
  </si>
  <si>
    <t xml:space="preserve">Bukidnon </t>
  </si>
  <si>
    <t xml:space="preserve">Misamis Oriental </t>
  </si>
  <si>
    <t xml:space="preserve">Camarines Sur </t>
  </si>
  <si>
    <t xml:space="preserve">Iloilo </t>
  </si>
  <si>
    <t xml:space="preserve">Leyte </t>
  </si>
  <si>
    <t xml:space="preserve">Negros Occidental </t>
  </si>
  <si>
    <t>Negros Occidental</t>
  </si>
  <si>
    <t>Capiz</t>
  </si>
  <si>
    <t>Misamis Oriental</t>
  </si>
  <si>
    <t>VISAYAS AREA</t>
  </si>
  <si>
    <t>METRO MANILA AREA</t>
  </si>
  <si>
    <t>Eight parcels of residential lot</t>
  </si>
  <si>
    <t>95111; 95112; 95113; 95114</t>
  </si>
  <si>
    <t>Primerose Street, Barangay Dagat-Dagatan, Caloocan City</t>
  </si>
  <si>
    <t>San Vicente West, Asingan, Pangasinan</t>
  </si>
  <si>
    <t>Along Barangay Road, Barangay Sagrada, Buhi, Camarines Sur</t>
  </si>
  <si>
    <t>Along Provincial Road, Zone 2, Barangay Haring Canaman, Camarines Sur</t>
  </si>
  <si>
    <t>No. 38, Mayon Avenue, City Heights Subdivision, Naga City</t>
  </si>
  <si>
    <t>T-10623</t>
  </si>
  <si>
    <t>Along National Road, Barangay Talaban, Himamaylan City, Negros Occidental</t>
  </si>
  <si>
    <t>T-144637, T-135049</t>
  </si>
  <si>
    <t>Mixed residential/agricultural lots</t>
  </si>
  <si>
    <t>Along St. Francis Street, Greensville 2 Subdivision, Barangay Villamonte, Bacolod City</t>
  </si>
  <si>
    <t>Agricultural lot (with occupants)</t>
  </si>
  <si>
    <t>Mixed agri/residential (with occupants)</t>
  </si>
  <si>
    <t>RROW-Barangay Road, Barangay Madalag, EB Magalona, Negros Occidental</t>
  </si>
  <si>
    <t>Along San Nicolas Street, Poblacion, Cauayan, Negros Occidental</t>
  </si>
  <si>
    <t xml:space="preserve">2 parcels of adjoining residential lots </t>
  </si>
  <si>
    <t>T-12034, T-12035</t>
  </si>
  <si>
    <t>7 adjacent residential lots (with occupants)</t>
  </si>
  <si>
    <t>Agri land (landlocked and with occupants)</t>
  </si>
  <si>
    <t>039-2011001659 to 61</t>
  </si>
  <si>
    <t xml:space="preserve">Agri land / forested land </t>
  </si>
  <si>
    <t>042-2011001591</t>
  </si>
  <si>
    <t>Vacant agri lot (landlocked)</t>
  </si>
  <si>
    <t>T-64114</t>
  </si>
  <si>
    <t>31 parcels of residential lots</t>
  </si>
  <si>
    <t>3 parcels of residential lots (with occupant)</t>
  </si>
  <si>
    <t>Purok Pechon, Brgy. Miranda, Babak District, Island Garden City of Samal, Davao Del Norte</t>
  </si>
  <si>
    <t>Residential/agricultural lot (with occupants)</t>
  </si>
  <si>
    <t>2 adjacent residential lots (with occupants)</t>
  </si>
  <si>
    <t xml:space="preserve">Residential lot with improvement </t>
  </si>
  <si>
    <t>Residential lot with a single-storey structure (with occupants)</t>
  </si>
  <si>
    <t>Agricultural-Fishpond (with occupants)</t>
  </si>
  <si>
    <t>Agricultural land (with occupants)</t>
  </si>
  <si>
    <t>Residential with improvements (with occupants)</t>
  </si>
  <si>
    <t>Mixed residential/agricultural (with occupants)</t>
  </si>
  <si>
    <t>Along Sara-et Road, Purok Malipayon Tres, Barangay Sara-et, Himamaylan, Negros Occidental</t>
  </si>
  <si>
    <t xml:space="preserve">Mixed residential/agri </t>
  </si>
  <si>
    <t>RT-10444; T-1348</t>
  </si>
  <si>
    <t>Residential lot (interior and with occupants)</t>
  </si>
  <si>
    <t>Purok Hope, Barangay 5, San Carlos City, Negros Occidental</t>
  </si>
  <si>
    <t>Mixed residential / commercial with a 3-storey structure (with occupants)</t>
  </si>
  <si>
    <t>Vast agri land (landlocked and with occupants)</t>
  </si>
  <si>
    <t>T-892397-5592; T-892398-5593; T-892399-5594</t>
  </si>
  <si>
    <t>Three adjoining residential / commercial land with a two-storey improvement (with pending case and with occupants)</t>
  </si>
  <si>
    <t>Residential lot improved with a 2-storey residential house (landlocked and with occupants)</t>
  </si>
  <si>
    <t>2979 Kaimito Street, Makiling Subdivision, Barangay Anos, Los Banos, Laguna</t>
  </si>
  <si>
    <t>Agri land (with occupants)</t>
  </si>
  <si>
    <t>Residential/commercial with a nine-door apartment and a two-storey residential structure (with pending legal case and with occupants)</t>
  </si>
  <si>
    <t>Mixed Residential / Agricultural lot with improvement (with occupants)</t>
  </si>
  <si>
    <t xml:space="preserve">Commercial with improvements  (formerly utilized as school) </t>
  </si>
  <si>
    <t>3 parcels of adjoining residential lots (with occupants)</t>
  </si>
  <si>
    <t>Purok 18, Zone 4, Barangay San Vicente, Panabo City, Davao</t>
  </si>
  <si>
    <t>Zone 5, Barangay Pagatpat, CDO</t>
  </si>
  <si>
    <t>T-122095 to 114</t>
  </si>
  <si>
    <t>Zone 3, Poblacion, El Salvador, Misamis Oriental</t>
  </si>
  <si>
    <t>Residential with a single-storey split-type structure (with pending case and with occupants)</t>
  </si>
  <si>
    <t>Residential with a 2-storey structure (with pending case and with occupants)</t>
  </si>
  <si>
    <t>Mixed residential/industrial with a lofty structure fabrication &amp; warehouse (with pending case and with occupants)</t>
  </si>
  <si>
    <t>Residential with a two-storey structure (with adverse claim and with occupants)</t>
  </si>
  <si>
    <t>Residential/commercial lot (with pending case)</t>
  </si>
  <si>
    <t>Residential condo Unit (with pending case and with occupants)</t>
  </si>
  <si>
    <t>2-storey commercial building with attic and basement (with pending case and with occupants)</t>
  </si>
  <si>
    <t>Residential with a single-storey structure (with pending case and occupants)</t>
  </si>
  <si>
    <t>Putok Ilawod, Magsaysay Avenue, Poblacion, Barotac Viejo, Iloilo</t>
  </si>
  <si>
    <t>Residential / commercial with improvements (with pending case and with occupants)</t>
  </si>
  <si>
    <t>JR Torres Avenue, Barangay Singcang-Airport, Bacolod City (with occupants)</t>
  </si>
  <si>
    <t>Residential/industrial with improvements (with occupants)</t>
  </si>
  <si>
    <t>Interior of Araneta Street, Barangay Tangub, Bacolod City</t>
  </si>
  <si>
    <t>Lot 63-D, Bonifacio Street, Poblacion, Bago City, Negros Occidental</t>
  </si>
  <si>
    <t>Corner Daisy and Vandal Streets, Spring Homes Subdivision, Barangay Bucal, Calamba City</t>
  </si>
  <si>
    <t>T-297670</t>
  </si>
  <si>
    <t>Along Sampaguita Street, Spring Homes Subdivision, Barangay Bucal, Calamba City</t>
  </si>
  <si>
    <t xml:space="preserve">3 Parcels of adjoning residential lots </t>
  </si>
  <si>
    <t>Araneta Street, Barangay Tangub, Bacolod City, Negros Occidental</t>
  </si>
  <si>
    <t>T-108494</t>
  </si>
  <si>
    <t>Mixed residential commercial with improvement (with pending case and with occupants)</t>
  </si>
  <si>
    <t>Along Lourdes Street, Villa Concepcion Subdivision, Barangay Concepcion, Pequena, Naga City</t>
  </si>
  <si>
    <t>Vacant rsidential lot</t>
  </si>
  <si>
    <t>T-13497</t>
  </si>
  <si>
    <t>Mixed residential / commercial  lot with improvements (with pending case and with occupants)</t>
  </si>
  <si>
    <t>T-177235</t>
  </si>
  <si>
    <t>T-65247</t>
  </si>
  <si>
    <t>Mixed residential/agri land (with occupants)</t>
  </si>
  <si>
    <t>Along National Road, Barangay Libod, Camalig, Albay</t>
  </si>
  <si>
    <t>Vacant agricultural lot</t>
  </si>
  <si>
    <t>T-226519</t>
  </si>
  <si>
    <t>Purok Ares, Barangay Igpit, Opol, Misamis Oriental</t>
  </si>
  <si>
    <t>T-15465</t>
  </si>
  <si>
    <t>Bukidnon</t>
  </si>
  <si>
    <t>Barangay Lurugan (proper), Valencia City, Bukidnon Province</t>
  </si>
  <si>
    <t>T-27654</t>
  </si>
  <si>
    <t>Along Provincial Road, Barangay Lurugan (proper), Valancia City, Bukidnon Province</t>
  </si>
  <si>
    <t>T-29444</t>
  </si>
  <si>
    <t>Along Undeveloped Road Lot (Fronting National Road), Barangay Anayan, Pili, Camarines Sur</t>
  </si>
  <si>
    <t>Agricultural lot</t>
  </si>
  <si>
    <t>T-9829</t>
  </si>
  <si>
    <t>North Cotabato</t>
  </si>
  <si>
    <t>Barangay Ilian, Matalam, North Cotabato</t>
  </si>
  <si>
    <t>T-105347</t>
  </si>
  <si>
    <t>Sitio Awa, Barangay Catalunan Grande, Davao City</t>
  </si>
  <si>
    <t>Barangay Alimango, Escalante City, Negros Occidental</t>
  </si>
  <si>
    <t>Agricultural lots (with occupants)</t>
  </si>
  <si>
    <t>Blocks 3, 5 and 8, Purok Kaburian, Barangay Estefania, Bacolod City</t>
  </si>
  <si>
    <t xml:space="preserve">Block 1, Buri Road, Purok Kaburian, Barangay Estefania, Bacolod City </t>
  </si>
  <si>
    <t>T-135822; T-135823</t>
  </si>
  <si>
    <t>Mixed residential/agricultural lots (with occupants)</t>
  </si>
  <si>
    <t>Sitio Balisong, Barangay Orong, Kabankalan City, Negros Occidental</t>
  </si>
  <si>
    <t>T-134966; T-134967</t>
  </si>
  <si>
    <t xml:space="preserve">Agricultural lots </t>
  </si>
  <si>
    <t>T-19084; T-19085</t>
  </si>
  <si>
    <t>T-67514; T-67515</t>
  </si>
  <si>
    <t>Agricultural land</t>
  </si>
  <si>
    <t>T-226512</t>
  </si>
  <si>
    <t>Platinum Street, San Rafael Village, Barangay 8, Poblacion, Davao City</t>
  </si>
  <si>
    <t>Barangay Bug-ang, Toboso, Negros Occidental</t>
  </si>
  <si>
    <t>T-129543</t>
  </si>
  <si>
    <t>T-129542</t>
  </si>
  <si>
    <t>CL Ledesma Avenue (National Highway), Ssan Julio Subdivision, San Carlos City</t>
  </si>
  <si>
    <t>T-5649</t>
  </si>
  <si>
    <t>Commercial lot with improvement (with pending case and with occupants)</t>
  </si>
  <si>
    <t>Block 9, Greenville Subdivision, Phase 2, Barangay Ando-on, San Carlos City, Negros Occidental</t>
  </si>
  <si>
    <t>T-8276, T-8277</t>
  </si>
  <si>
    <t>T-134902, T-134903, T-134924</t>
  </si>
  <si>
    <t>Agricultural lots</t>
  </si>
  <si>
    <t>T-268594</t>
  </si>
  <si>
    <t>P-39437, T-62697</t>
  </si>
  <si>
    <t>Sitio, Canabauan and Mian, Barangay Mabini, Cadiz City, Negros Occidental</t>
  </si>
  <si>
    <t>T-10349</t>
  </si>
  <si>
    <t>Phase 2 of Greenville Subdivision, Barangay Ando-on, San Carlos City</t>
  </si>
  <si>
    <t>20 residential lots (with occupants)</t>
  </si>
  <si>
    <t>20 titles</t>
  </si>
  <si>
    <t>Within Barangay Ulango, Tanauan City, Batangas</t>
  </si>
  <si>
    <t>Residential lot - with occupants</t>
  </si>
  <si>
    <t>T-45038</t>
  </si>
  <si>
    <t>Within Barangay Bilog-Bilog, Tanauan City, Batangas</t>
  </si>
  <si>
    <t>Agricultural lot (landlocked and with pending case)</t>
  </si>
  <si>
    <t>T-58537</t>
  </si>
  <si>
    <t>Within Barangay Santol, Tanauan City, Batangas</t>
  </si>
  <si>
    <t>T-58535</t>
  </si>
  <si>
    <t>Within Barangay Malaking Pulo, Tanauan City, Batangas</t>
  </si>
  <si>
    <t>T-58536, T-58538, T-58539, T-58540</t>
  </si>
  <si>
    <t>Within Barangay Pantay na Matanda, Tanauan City</t>
  </si>
  <si>
    <t>T-58533, T-58534</t>
  </si>
  <si>
    <t>Along ROW, Barangay Burol, Calamba City, Laguna</t>
  </si>
  <si>
    <t>T-357025</t>
  </si>
  <si>
    <t>Along Alley, Barangay Penafrancia, Gumaca, Quezon</t>
  </si>
  <si>
    <t>Vacant industrial lot</t>
  </si>
  <si>
    <t>T-311933</t>
  </si>
  <si>
    <t>Residential/agricultural lot</t>
  </si>
  <si>
    <t>Mixed residential/agri land with improvements (with occupants)</t>
  </si>
  <si>
    <t>T-28349</t>
  </si>
  <si>
    <t>Barangy Sibut, San Jose City, Nueva Ecija</t>
  </si>
  <si>
    <t>T-8831</t>
  </si>
  <si>
    <t>Five parcels of vacant agri lots (landlocked)</t>
  </si>
  <si>
    <t>T-28643; T-31381</t>
  </si>
  <si>
    <t>Along Unnamed Road Lot 2, Villa Virginia Subdivision, Concepcion, Pequena, Naga City</t>
  </si>
  <si>
    <t>140105-R; 140106-R</t>
  </si>
  <si>
    <t>Barangay San Roque-Dau, Lubao, Pampanga</t>
  </si>
  <si>
    <t>Mixed residential/agri lot with improvements (with occupants)</t>
  </si>
  <si>
    <t>Negros Occidenal</t>
  </si>
  <si>
    <t>Lot 1969, Interior Lot, Barangay Camalobalo, Hinigaran, Negros Occidental</t>
  </si>
  <si>
    <t>Agricultural (palay) - with occupants</t>
  </si>
  <si>
    <t>T-135604</t>
  </si>
  <si>
    <t>Purok Delica, Bunawan District, Davao City, Davao Del Sur</t>
  </si>
  <si>
    <t>Interior Agri lot (with right of way) / with occupants / traversed by a transmission line</t>
  </si>
  <si>
    <t>T-174597</t>
  </si>
  <si>
    <t>Along Cabaluna Extension Street, Purok 4, Barangay New Visayas, Panabo City, Davao Del Norte</t>
  </si>
  <si>
    <t>Along Turnberry Street, L2, B10, Phase II, Lakewood City Subdivision, Sumacab Este, Cabanatuan City, Nueva Ecija</t>
  </si>
  <si>
    <t>T-103368</t>
  </si>
  <si>
    <t>Along Maharlika Highway, Bakal II, Talavera, Nueva Ecija</t>
  </si>
  <si>
    <t>Various titles</t>
  </si>
  <si>
    <t>Tomas Subdivision, Poblacion East, Munoz, Nueva Ecija</t>
  </si>
  <si>
    <t>Barangay Salvacion, Matalam, North Cotabato</t>
  </si>
  <si>
    <t>Along J. Luna Street, Casimiro Townhomes, Deparo, Caloocan City</t>
  </si>
  <si>
    <t>Along Provincial Road, Barangay Recreo, Pontevedra, Negros Occidental</t>
  </si>
  <si>
    <t>T-181325</t>
  </si>
  <si>
    <t>Unit 21, Ground Floor, Midland Plaza Condo, Adriatico Street, Ermita, Manila</t>
  </si>
  <si>
    <t>Commecial condo unit (with issue on title)</t>
  </si>
  <si>
    <t>CCT-1739</t>
  </si>
  <si>
    <t>Mixed residential/industrial with improvements</t>
  </si>
  <si>
    <t>T-123927(M)</t>
  </si>
  <si>
    <t>Mxed residential/industrial with improvements</t>
  </si>
  <si>
    <t>Along Provincial Road, Barangay Tabing Ilog, Marilao, Bulacan</t>
  </si>
  <si>
    <t>#85, 5th Street, Jamestown Subdivision, Barangay San Roque, Talisay City, Cebu</t>
  </si>
  <si>
    <t>T-65708</t>
  </si>
  <si>
    <t>2 contiguous residential lots (with pending legal case)</t>
  </si>
  <si>
    <t>Agricultural land (sugarland) - with occupants</t>
  </si>
  <si>
    <t>Barangay 6, Poblacion, Moises Padilla, Negros Occidental</t>
  </si>
  <si>
    <t>Agricultural lot (with occupant)</t>
  </si>
  <si>
    <t>Residential lot with a bungalow-type structure (with occupants)</t>
  </si>
  <si>
    <t>T-98656</t>
  </si>
  <si>
    <t>Residential with improvement (with pending case and with occupant)</t>
  </si>
  <si>
    <t>Lexberville-Baguio Subdivision, Balacbac Road, Baguio City</t>
  </si>
  <si>
    <t>001-2011001417</t>
  </si>
  <si>
    <t>So. Arcabalo, Barangay Milibili, Roxas City, Capiz Province</t>
  </si>
  <si>
    <t>Along San Marcos Street, Barangay Aldavoc, Tagkawayan, Quezon</t>
  </si>
  <si>
    <t>Along Unnamed Road Lot, Barangay Bucal Sur, Candelaria, Quezon</t>
  </si>
  <si>
    <t>T-341798</t>
  </si>
  <si>
    <t>Residential rawland - with pending legal case and with occupants</t>
  </si>
  <si>
    <t>Corner Clethra and Magnolia Streets, Gardens of Maia Alta, Barangay Dalig, Antipolo City</t>
  </si>
  <si>
    <t>Residential lot with a 2-storey structure (with occupants)</t>
  </si>
  <si>
    <t>T-341833</t>
  </si>
  <si>
    <t>Gala-Macalindong Subdivision, Barangay Masin Sur, Candelaria, Quezon</t>
  </si>
  <si>
    <t>Gensoli Street, Barangay Payao, Binalbagan, Negros Occidental</t>
  </si>
  <si>
    <t>Along Road Lot 15-M, Nenita Extension, Vasquez Compound, Barangay Gulod, QC</t>
  </si>
  <si>
    <t>Along Crisantum Street, PHHC Subdivision, Area C, Barangay 174, Camarin, Caloocan City</t>
  </si>
  <si>
    <t>Lot 2, Block 6, Purok Libertad Baybay, barangay 16, Poblacion, Bacolod City</t>
  </si>
  <si>
    <t>T-151969</t>
  </si>
  <si>
    <t>Agriland/rawland (landlocked and with occupants)</t>
  </si>
  <si>
    <t xml:space="preserve">RT-1583 </t>
  </si>
  <si>
    <t>T-80467 (T-222310)</t>
  </si>
  <si>
    <t>T-3796;             T-5243</t>
  </si>
  <si>
    <t>Along Paulina Martinez Alley, Barangay Poblacion, Candelaria, Quezon</t>
  </si>
  <si>
    <t>Along Barangay Road, Barangay Sagurong, Pili, Camarines Sur</t>
  </si>
  <si>
    <t>Along Bartolome Ceralde Street, Barangay Bonuan Gueset, Dagupan City, Pangasinan</t>
  </si>
  <si>
    <t>T-87084</t>
  </si>
  <si>
    <t>Along Pampano Street, Tondaligan Blue Beach Subdivision, Barangay Bonuan Gueset, Dagupan City, Pangasinan</t>
  </si>
  <si>
    <t>T-87083, T-87085</t>
  </si>
  <si>
    <t>Along Flores Street, Barangay Sum-ag, Bacolod City, Negros Occidental</t>
  </si>
  <si>
    <t>T-136850</t>
  </si>
  <si>
    <t>Along J. Miranda Avenue, Monterey Village, Concepcion Pequenia, Naga City, Camarines Sur</t>
  </si>
  <si>
    <t>Residential lot with imptovement (with occupants and with pending case)</t>
  </si>
  <si>
    <t>T-31099</t>
  </si>
  <si>
    <t>R-86359</t>
  </si>
  <si>
    <t>Along Cocjin Street, Poblacion, Dueñas, Iloilo Province</t>
  </si>
  <si>
    <t>T-196293</t>
  </si>
  <si>
    <t>Along Provincial Road, So. Rugas, Barangay Pandan, Dueñas, Iloilo Province</t>
  </si>
  <si>
    <t>Along Barangay Road and Interior ROW (non-existing road), Barangay Libas, Roxas City, Capiz</t>
  </si>
  <si>
    <t>T-51487, T-51488,    T-51489</t>
  </si>
  <si>
    <t>Along Interior with ROW, Provincial Road, Barangay Dayao, Roxas City, Capiz</t>
  </si>
  <si>
    <t>Along 736 Mabini Street, Poblacion, Urbiztondo, Pangasinan</t>
  </si>
  <si>
    <t>T-179988</t>
  </si>
  <si>
    <t>No. 1656 Estrada Street, Barangay San Andres Bukid, Manila</t>
  </si>
  <si>
    <t>Residential property with improvement (with occupants)</t>
  </si>
  <si>
    <t>T-228584</t>
  </si>
  <si>
    <t>No. 32, Punay Street, Amparo Novaville Subd., Barangay Deparo, North Caloocan City</t>
  </si>
  <si>
    <t>C-360692</t>
  </si>
  <si>
    <t>T-31487</t>
  </si>
  <si>
    <t>Within Barangay Baro, Asingan, Pangasinan</t>
  </si>
  <si>
    <t>Mixed residential / agricultural (with occupants)</t>
  </si>
  <si>
    <t>T-47212, T-47165</t>
  </si>
  <si>
    <t>T-334416; T-334417</t>
  </si>
  <si>
    <t>004-2012000870</t>
  </si>
  <si>
    <t>040-2012001999</t>
  </si>
  <si>
    <t>Block 1, Ruby Street, Saint Peter's Subdivision, Barangay Tangub, Bacolod City</t>
  </si>
  <si>
    <t>Adjacent residential lots (with occupants)</t>
  </si>
  <si>
    <t>T-158627, T-158628, T-158629</t>
  </si>
  <si>
    <t>Interior of KM 22, Barangay Budbud, Bunawan District, Davao City, Davao del Sur</t>
  </si>
  <si>
    <t>Vacant residential lot (with occupants)</t>
  </si>
  <si>
    <t>Four Parcels of residential lots (with occupants)</t>
  </si>
  <si>
    <t>Along Bayabas-Eden Road, Barangay Marapangi, Toril District, Davao City, Davao Del Sur</t>
  </si>
  <si>
    <t>Within Barangay Camuhaguin, Gumaca, Quezon</t>
  </si>
  <si>
    <t>T-355429</t>
  </si>
  <si>
    <t>Acasia-Buhangin, Barangay Gatungan, Bunawan District, Davao City, Davao Del Sur</t>
  </si>
  <si>
    <t>Purok Domingo Leonor Farm, Barangay Dumoy, Toril District, Davao City</t>
  </si>
  <si>
    <t>T-22053P (M)</t>
  </si>
  <si>
    <t>Mixed commercial / industrial with a two-storey office building with roof deck (with occupants)</t>
  </si>
  <si>
    <t>Vacant residential lots</t>
  </si>
  <si>
    <t>Mixed residential/agri lot (landlock and with occupants)</t>
  </si>
  <si>
    <t>Interior of Lubogan-Alambre Road, Barangay Lubogan, Toril District, Davao City, Davao Del Sur</t>
  </si>
  <si>
    <t>Purok 35, Maharlika, Interior Ma-a, Davao City</t>
  </si>
  <si>
    <t>T-76511</t>
  </si>
  <si>
    <t>Unnamed Alley, Upper Bantiles, Barangay Bugo, CDO City, Misamis Oriental</t>
  </si>
  <si>
    <t>T-60027</t>
  </si>
  <si>
    <t>T-60028</t>
  </si>
  <si>
    <t>T-60029</t>
  </si>
  <si>
    <t>Interior of So. San Miguel, Barangay Indangan, Buhangin District, Davao City, Davao Del Sur</t>
  </si>
  <si>
    <t>T-226508</t>
  </si>
  <si>
    <t>R-49972</t>
  </si>
  <si>
    <t>Along Road Lot, Barangay Caniogan, Calumpit, Bulacan</t>
  </si>
  <si>
    <t>Adjacent residential lots</t>
  </si>
  <si>
    <t>T-110590, T-110591, T-110592, T-110593</t>
  </si>
  <si>
    <t>T-59790</t>
  </si>
  <si>
    <t>T-59789</t>
  </si>
  <si>
    <t>T-163412</t>
  </si>
  <si>
    <t>Along Road Lot 6-A-16, Fajardo Compound, Barangay Lecheria, Calamba City, Laguna</t>
  </si>
  <si>
    <t>Blocks 3 and 5, Purok Kalubihan, Barangay Estefania, Bacolod City</t>
  </si>
  <si>
    <t>T-135821 (lot 9); T-135824 (Lot 25)</t>
  </si>
  <si>
    <t>T-135825 (lot 15)</t>
  </si>
  <si>
    <t>T-135820</t>
  </si>
  <si>
    <t>Purok Villa Lucasan (Abkasa), Barangay Estefania, Bacolod City</t>
  </si>
  <si>
    <t>Corner Provincial and Barangay Road, Barangay San Miguel, Jordan, Guimaras Province</t>
  </si>
  <si>
    <t>Muntinlupa</t>
  </si>
  <si>
    <t>Corner Narra and Mangga Street, Diaz Compound, Lakeview Homes Subdivision, Muntinlupa</t>
  </si>
  <si>
    <t>T-29970</t>
  </si>
  <si>
    <t>Along Road Lot 5, Block 6, Benares Subdivision, Barangay Mansilingan, Bacolod City</t>
  </si>
  <si>
    <t>Lot 21, Gala Macalindong Subdivision, Barangay Masin Sur, Candelaria, Quezon</t>
  </si>
  <si>
    <t>Corner of Road Lot 5 and Unnamed Street, Barangay San Teodoro, Binalbagan, Negros Occidental</t>
  </si>
  <si>
    <t>T-186549; T-186550</t>
  </si>
  <si>
    <t>146-2012006272</t>
  </si>
  <si>
    <t xml:space="preserve">Residential lot improved with a 3-storey residential house </t>
  </si>
  <si>
    <t>5. Submission of offer to buy is on a first come, best offer basis. PPI reserves the right to conduct private bidding in the event of multiple offers received on the same property subject to the bidding policy of PPI</t>
  </si>
  <si>
    <t>6. Mere submission of an offer does not construe a right of "first option" by the offeror</t>
  </si>
  <si>
    <t>7. The creditable withholding tax up to the agreed purchase price shall be for the acocunt of PPI. Any fractional cost or excess shall be for the buyer's account</t>
  </si>
  <si>
    <t>8. Prices are not applicable to buyback of the former owners or relatives up to 1st degree of consanguinity. Please confirm with PPI any buyback price</t>
  </si>
  <si>
    <t>9. All sales transactions are subject to the final approval of the Management of PPI</t>
  </si>
  <si>
    <t>10. Brokers or agents are not allowed to accept any payment from prospective buyers</t>
  </si>
  <si>
    <t>11. Taxes and required fees due from buyer must be settled on time during documentation to avoid penalties</t>
  </si>
  <si>
    <t>5. Submission of offer to buy is on a first come, best offer basis. Maybank reserves the right to conduct private bidding in the event of multiple offers received on the same property subject to the bidding policy of Maybank</t>
  </si>
  <si>
    <t>7. The creditable withholding tax up to the agreed purchase price shall be for the acocunt of Maybank. Any fractional cost or excess shall be for the buyer's account</t>
  </si>
  <si>
    <t>8. Prices are not applicable to buyback of the former owners or relatives up to 1st degree of consanguinity. Please confirm with Maybank any buyback price</t>
  </si>
  <si>
    <t>9. All sales transactions are subject to the final approval of the Management of Maybank</t>
  </si>
</sst>
</file>

<file path=xl/styles.xml><?xml version="1.0" encoding="utf-8"?>
<styleSheet xmlns="http://schemas.openxmlformats.org/spreadsheetml/2006/main">
  <numFmts count="32">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mmmm\ d\,\ yyyy;@"/>
    <numFmt numFmtId="171" formatCode="mmm\-yyyy"/>
    <numFmt numFmtId="172" formatCode="[$-409]dddd\,\ mmmm\ dd\,\ yyyy"/>
    <numFmt numFmtId="173" formatCode="_(* #,##0.0_);_(* \(#,##0.0\);_(* &quot;-&quot;??_);_(@_)"/>
    <numFmt numFmtId="174" formatCode="_(* #,##0_);_(* \(#,##0\);_(* &quot;-&quot;??_);_(@_)"/>
    <numFmt numFmtId="175" formatCode="_(* #,##0.000_);_(* \(#,##0.000\);_(* &quot;-&quot;??_);_(@_)"/>
    <numFmt numFmtId="176" formatCode="0.0"/>
    <numFmt numFmtId="177" formatCode="0.0%"/>
    <numFmt numFmtId="178" formatCode="0.000%"/>
    <numFmt numFmtId="179" formatCode="0.0000%"/>
    <numFmt numFmtId="180" formatCode="_(* #,##0.0000_);_(* \(#,##0.0000\);_(* &quot;-&quot;??_);_(@_)"/>
    <numFmt numFmtId="181" formatCode="_(* #,##0.00000_);_(* \(#,##0.00000\);_(* &quot;-&quot;??_);_(@_)"/>
    <numFmt numFmtId="182" formatCode="_(* #,##0.000000_);_(* \(#,##0.000000\);_(* &quot;-&quot;??_);_(@_)"/>
    <numFmt numFmtId="183" formatCode="0.0000"/>
    <numFmt numFmtId="184" formatCode="&quot;Yes&quot;;&quot;Yes&quot;;&quot;No&quot;"/>
    <numFmt numFmtId="185" formatCode="&quot;True&quot;;&quot;True&quot;;&quot;False&quot;"/>
    <numFmt numFmtId="186" formatCode="&quot;On&quot;;&quot;On&quot;;&quot;Off&quot;"/>
    <numFmt numFmtId="187" formatCode="[$€-2]\ #,##0.00_);[Red]\([$€-2]\ #,##0.00\)"/>
  </numFmts>
  <fonts count="45">
    <font>
      <sz val="10"/>
      <name val="Arial"/>
      <family val="0"/>
    </font>
    <font>
      <u val="single"/>
      <sz val="10"/>
      <color indexed="12"/>
      <name val="Arial"/>
      <family val="2"/>
    </font>
    <font>
      <u val="single"/>
      <sz val="10"/>
      <color indexed="36"/>
      <name val="Arial"/>
      <family val="2"/>
    </font>
    <font>
      <b/>
      <sz val="14"/>
      <name val="Arial"/>
      <family val="2"/>
    </font>
    <font>
      <sz val="14"/>
      <name val="Arial"/>
      <family val="2"/>
    </font>
    <font>
      <sz val="11"/>
      <name val="Arial"/>
      <family val="2"/>
    </font>
    <font>
      <b/>
      <sz val="11"/>
      <name val="Arial"/>
      <family val="2"/>
    </font>
    <font>
      <sz val="14"/>
      <name val="Tahom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11111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4">
    <xf numFmtId="0" fontId="0" fillId="0" borderId="0" xfId="0" applyAlignment="1">
      <alignment/>
    </xf>
    <xf numFmtId="0" fontId="3" fillId="0" borderId="10" xfId="0" applyFont="1" applyFill="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43" fontId="4" fillId="0" borderId="10" xfId="42" applyFont="1" applyFill="1" applyBorder="1" applyAlignment="1">
      <alignment horizontal="center" vertical="top" wrapText="1"/>
    </xf>
    <xf numFmtId="0" fontId="4" fillId="0" borderId="0" xfId="0" applyFont="1" applyFill="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43" fontId="4" fillId="0" borderId="0" xfId="42" applyFont="1" applyFill="1" applyBorder="1" applyAlignment="1">
      <alignment horizontal="center" vertical="top" wrapText="1"/>
    </xf>
    <xf numFmtId="0" fontId="5" fillId="0" borderId="1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alignment vertical="center" wrapText="1"/>
    </xf>
    <xf numFmtId="0" fontId="6" fillId="0" borderId="0" xfId="0" applyFont="1" applyFill="1" applyAlignment="1">
      <alignment vertical="center" wrapText="1"/>
    </xf>
    <xf numFmtId="0" fontId="5" fillId="0" borderId="10" xfId="0" applyFont="1" applyFill="1" applyBorder="1" applyAlignment="1">
      <alignment horizontal="center" vertical="top" wrapText="1"/>
    </xf>
    <xf numFmtId="0" fontId="5" fillId="0" borderId="0" xfId="42" applyNumberFormat="1" applyFont="1" applyFill="1" applyAlignment="1">
      <alignment horizontal="center" vertical="top" wrapText="1"/>
    </xf>
    <xf numFmtId="0" fontId="3" fillId="0" borderId="0" xfId="0" applyFont="1" applyFill="1" applyBorder="1" applyAlignment="1">
      <alignment vertical="top" wrapText="1"/>
    </xf>
    <xf numFmtId="0" fontId="5" fillId="0" borderId="0" xfId="0" applyFont="1" applyFill="1" applyBorder="1" applyAlignment="1">
      <alignment vertical="top" wrapText="1"/>
    </xf>
    <xf numFmtId="43" fontId="4" fillId="0" borderId="10" xfId="0" applyNumberFormat="1" applyFont="1" applyFill="1" applyBorder="1" applyAlignment="1">
      <alignment horizontal="center" vertical="top" wrapText="1"/>
    </xf>
    <xf numFmtId="43" fontId="5" fillId="0" borderId="0" xfId="42" applyNumberFormat="1" applyFont="1" applyFill="1" applyAlignment="1">
      <alignment horizontal="center" vertical="top" wrapText="1"/>
    </xf>
    <xf numFmtId="0" fontId="4" fillId="33" borderId="0" xfId="0" applyFont="1" applyFill="1" applyAlignment="1">
      <alignment vertical="top" wrapText="1"/>
    </xf>
    <xf numFmtId="43" fontId="5" fillId="0" borderId="0" xfId="42" applyFont="1" applyFill="1" applyAlignment="1">
      <alignment horizontal="center" vertical="top" wrapText="1"/>
    </xf>
    <xf numFmtId="43" fontId="4" fillId="0" borderId="0" xfId="0" applyNumberFormat="1" applyFont="1" applyFill="1" applyBorder="1" applyAlignment="1">
      <alignment horizontal="center" vertical="top" wrapText="1"/>
    </xf>
    <xf numFmtId="43" fontId="4" fillId="0" borderId="10" xfId="42" applyNumberFormat="1" applyFont="1" applyFill="1" applyBorder="1" applyAlignment="1">
      <alignment horizontal="center" vertical="top" wrapText="1"/>
    </xf>
    <xf numFmtId="43" fontId="5" fillId="0" borderId="10" xfId="0" applyNumberFormat="1" applyFont="1" applyFill="1" applyBorder="1" applyAlignment="1">
      <alignment horizontal="center" vertical="top" wrapText="1"/>
    </xf>
    <xf numFmtId="43" fontId="4" fillId="0" borderId="10" xfId="42" applyFont="1" applyFill="1" applyBorder="1" applyAlignment="1">
      <alignment vertical="top" wrapText="1"/>
    </xf>
    <xf numFmtId="0" fontId="4" fillId="34" borderId="10" xfId="0" applyFont="1" applyFill="1" applyBorder="1" applyAlignment="1">
      <alignment vertical="top" wrapText="1"/>
    </xf>
    <xf numFmtId="0" fontId="4" fillId="34" borderId="10" xfId="0" applyFont="1" applyFill="1" applyBorder="1" applyAlignment="1">
      <alignment horizontal="center" vertical="top" wrapText="1"/>
    </xf>
    <xf numFmtId="43" fontId="4" fillId="34" borderId="10" xfId="42" applyFont="1" applyFill="1" applyBorder="1" applyAlignment="1">
      <alignment horizontal="center" vertical="top" wrapText="1"/>
    </xf>
    <xf numFmtId="43" fontId="4" fillId="34" borderId="10" xfId="42" applyFont="1" applyFill="1" applyBorder="1" applyAlignment="1">
      <alignment horizontal="right" vertical="top" wrapText="1"/>
    </xf>
    <xf numFmtId="43" fontId="4" fillId="0" borderId="10" xfId="42" applyFont="1" applyFill="1" applyBorder="1" applyAlignment="1">
      <alignment horizontal="right" vertical="top" wrapText="1"/>
    </xf>
    <xf numFmtId="43" fontId="4" fillId="34" borderId="10" xfId="42" applyFont="1" applyFill="1" applyBorder="1" applyAlignment="1">
      <alignment vertical="top" wrapText="1"/>
    </xf>
    <xf numFmtId="43" fontId="7" fillId="0" borderId="10" xfId="42" applyFont="1" applyFill="1" applyBorder="1" applyAlignment="1">
      <alignment horizontal="right" vertical="top"/>
    </xf>
    <xf numFmtId="2" fontId="4" fillId="0" borderId="10" xfId="0" applyNumberFormat="1" applyFont="1" applyFill="1" applyBorder="1" applyAlignment="1">
      <alignment horizontal="right" vertical="top" wrapText="1"/>
    </xf>
    <xf numFmtId="0" fontId="4" fillId="33" borderId="10" xfId="0" applyFont="1" applyFill="1" applyBorder="1" applyAlignment="1">
      <alignment vertical="top" wrapText="1"/>
    </xf>
    <xf numFmtId="0" fontId="4" fillId="33" borderId="10" xfId="0" applyFont="1" applyFill="1" applyBorder="1" applyAlignment="1">
      <alignment horizontal="center" vertical="top" wrapText="1"/>
    </xf>
    <xf numFmtId="43" fontId="4" fillId="33" borderId="10" xfId="42" applyFont="1" applyFill="1" applyBorder="1" applyAlignment="1">
      <alignment horizontal="center" vertical="top" wrapText="1"/>
    </xf>
    <xf numFmtId="0" fontId="4" fillId="0" borderId="10" xfId="0" applyFont="1" applyFill="1" applyBorder="1" applyAlignment="1">
      <alignment horizontal="justify" vertical="top" wrapText="1"/>
    </xf>
    <xf numFmtId="43" fontId="5" fillId="0" borderId="0" xfId="42" applyFont="1" applyFill="1" applyBorder="1" applyAlignment="1">
      <alignment horizontal="center" vertical="top" wrapText="1"/>
    </xf>
    <xf numFmtId="43" fontId="5" fillId="0" borderId="0" xfId="42" applyFont="1" applyFill="1" applyAlignment="1">
      <alignment horizontal="center" vertical="center" wrapText="1"/>
    </xf>
    <xf numFmtId="43" fontId="6" fillId="0" borderId="0" xfId="42" applyFont="1" applyFill="1" applyAlignment="1">
      <alignment horizontal="center" vertical="center" wrapText="1"/>
    </xf>
    <xf numFmtId="43" fontId="4" fillId="0" borderId="0" xfId="0" applyNumberFormat="1" applyFont="1" applyFill="1" applyAlignment="1">
      <alignment vertical="top" wrapText="1"/>
    </xf>
    <xf numFmtId="43" fontId="4" fillId="0" borderId="0" xfId="0" applyNumberFormat="1" applyFont="1" applyFill="1" applyBorder="1" applyAlignment="1">
      <alignment vertical="top" wrapText="1"/>
    </xf>
    <xf numFmtId="0" fontId="4" fillId="0" borderId="0" xfId="0" applyFont="1" applyFill="1" applyBorder="1" applyAlignment="1">
      <alignment horizontal="left" vertical="top" wrapText="1"/>
    </xf>
    <xf numFmtId="0" fontId="0" fillId="0" borderId="0" xfId="0" applyAlignment="1">
      <alignment horizontal="left" vertical="top" wrapText="1"/>
    </xf>
    <xf numFmtId="0" fontId="44" fillId="0" borderId="0" xfId="0" applyFont="1" applyAlignment="1">
      <alignment/>
    </xf>
    <xf numFmtId="0" fontId="44" fillId="0" borderId="0" xfId="0" applyFont="1" applyAlignment="1">
      <alignment horizontal="left"/>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Alignment="1">
      <alignment horizontal="left" vertical="top" wrapText="1"/>
    </xf>
    <xf numFmtId="0" fontId="3" fillId="35" borderId="13" xfId="0" applyFont="1" applyFill="1" applyBorder="1" applyAlignment="1">
      <alignment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3" fillId="35" borderId="13"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3" fillId="0" borderId="10" xfId="0" applyFont="1" applyFill="1" applyBorder="1" applyAlignment="1">
      <alignment horizontal="center" vertical="center" wrapText="1"/>
    </xf>
    <xf numFmtId="0" fontId="4" fillId="0" borderId="12" xfId="0" applyFont="1" applyFill="1" applyBorder="1" applyAlignment="1">
      <alignment vertical="center" wrapText="1"/>
    </xf>
    <xf numFmtId="43" fontId="3" fillId="0" borderId="11" xfId="42" applyFont="1" applyFill="1" applyBorder="1" applyAlignment="1">
      <alignment horizontal="center" vertical="center" wrapText="1"/>
    </xf>
    <xf numFmtId="0" fontId="0" fillId="0" borderId="12" xfId="0"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35" borderId="14" xfId="0" applyFill="1" applyBorder="1" applyAlignment="1">
      <alignment horizontal="left" vertical="center" wrapText="1"/>
    </xf>
    <xf numFmtId="0" fontId="0" fillId="35" borderId="15" xfId="0"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43" fontId="3" fillId="0" borderId="10"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0" fillId="0" borderId="0"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48"/>
  <sheetViews>
    <sheetView tabSelected="1" zoomScale="60" zoomScaleNormal="60" zoomScalePageLayoutView="70" workbookViewId="0" topLeftCell="A1">
      <selection activeCell="A186" sqref="A186:IV194"/>
    </sheetView>
  </sheetViews>
  <sheetFormatPr defaultColWidth="24.28125" defaultRowHeight="12.75"/>
  <cols>
    <col min="1" max="1" width="24.28125" style="8" customWidth="1"/>
    <col min="2" max="2" width="34.7109375" style="8" customWidth="1"/>
    <col min="3" max="3" width="35.421875" style="8" customWidth="1"/>
    <col min="4" max="4" width="26.140625" style="9" customWidth="1"/>
    <col min="5" max="5" width="24.28125" style="9" customWidth="1"/>
    <col min="6" max="6" width="24.28125" style="10" customWidth="1"/>
    <col min="7" max="16384" width="24.28125" style="8" customWidth="1"/>
  </cols>
  <sheetData>
    <row r="1" ht="18">
      <c r="A1" s="17" t="s">
        <v>209</v>
      </c>
    </row>
    <row r="3" spans="1:6" ht="18">
      <c r="A3" s="50" t="s">
        <v>213</v>
      </c>
      <c r="B3" s="51"/>
      <c r="C3" s="51"/>
      <c r="D3" s="51"/>
      <c r="E3" s="51"/>
      <c r="F3" s="51"/>
    </row>
    <row r="4" spans="1:6" ht="18">
      <c r="A4" s="50" t="s">
        <v>210</v>
      </c>
      <c r="B4" s="51"/>
      <c r="C4" s="51"/>
      <c r="D4" s="51"/>
      <c r="E4" s="51"/>
      <c r="F4" s="51"/>
    </row>
    <row r="5" spans="1:6" ht="35.25" customHeight="1">
      <c r="A5" s="50" t="s">
        <v>211</v>
      </c>
      <c r="B5" s="51"/>
      <c r="C5" s="51"/>
      <c r="D5" s="51"/>
      <c r="E5" s="51"/>
      <c r="F5" s="51"/>
    </row>
    <row r="6" spans="1:6" ht="35.25" customHeight="1">
      <c r="A6" s="50" t="s">
        <v>212</v>
      </c>
      <c r="B6" s="51"/>
      <c r="C6" s="51"/>
      <c r="D6" s="51"/>
      <c r="E6" s="51"/>
      <c r="F6" s="51"/>
    </row>
    <row r="7" spans="1:6" ht="36.75" customHeight="1">
      <c r="A7" s="50" t="s">
        <v>769</v>
      </c>
      <c r="B7" s="51"/>
      <c r="C7" s="51"/>
      <c r="D7" s="51"/>
      <c r="E7" s="51"/>
      <c r="F7" s="51"/>
    </row>
    <row r="8" spans="1:6" ht="18">
      <c r="A8" s="50" t="s">
        <v>770</v>
      </c>
      <c r="B8" s="51"/>
      <c r="C8" s="51"/>
      <c r="D8" s="51"/>
      <c r="E8" s="51"/>
      <c r="F8" s="51"/>
    </row>
    <row r="9" spans="1:6" ht="34.5" customHeight="1">
      <c r="A9" s="50" t="s">
        <v>771</v>
      </c>
      <c r="B9" s="51"/>
      <c r="C9" s="51"/>
      <c r="D9" s="51"/>
      <c r="E9" s="51"/>
      <c r="F9" s="51"/>
    </row>
    <row r="10" spans="1:6" ht="35.25" customHeight="1">
      <c r="A10" s="50" t="s">
        <v>772</v>
      </c>
      <c r="B10" s="51"/>
      <c r="C10" s="51"/>
      <c r="D10" s="51"/>
      <c r="E10" s="51"/>
      <c r="F10" s="51"/>
    </row>
    <row r="11" spans="1:6" ht="18">
      <c r="A11" s="50" t="s">
        <v>773</v>
      </c>
      <c r="B11" s="51"/>
      <c r="C11" s="51"/>
      <c r="D11" s="51"/>
      <c r="E11" s="51"/>
      <c r="F11" s="51"/>
    </row>
    <row r="12" spans="1:6" ht="18">
      <c r="A12" s="50" t="s">
        <v>774</v>
      </c>
      <c r="B12" s="51"/>
      <c r="C12" s="51"/>
      <c r="D12" s="51"/>
      <c r="E12" s="51"/>
      <c r="F12" s="51"/>
    </row>
    <row r="13" spans="1:6" ht="18">
      <c r="A13" s="50" t="s">
        <v>775</v>
      </c>
      <c r="B13" s="51"/>
      <c r="C13" s="51"/>
      <c r="D13" s="51"/>
      <c r="E13" s="51"/>
      <c r="F13" s="51"/>
    </row>
    <row r="14" spans="1:6" ht="18">
      <c r="A14" s="44"/>
      <c r="B14" s="45"/>
      <c r="C14" s="45"/>
      <c r="D14" s="45"/>
      <c r="E14" s="45"/>
      <c r="F14" s="45"/>
    </row>
    <row r="15" ht="27" customHeight="1"/>
    <row r="16" spans="1:6" s="2" customFormat="1" ht="26.25" customHeight="1">
      <c r="A16" s="60" t="s">
        <v>72</v>
      </c>
      <c r="B16" s="60"/>
      <c r="C16" s="48" t="s">
        <v>73</v>
      </c>
      <c r="D16" s="48" t="s">
        <v>74</v>
      </c>
      <c r="E16" s="64" t="s">
        <v>13</v>
      </c>
      <c r="F16" s="62" t="s">
        <v>12</v>
      </c>
    </row>
    <row r="17" spans="1:6" s="3" customFormat="1" ht="18">
      <c r="A17" s="1" t="s">
        <v>122</v>
      </c>
      <c r="B17" s="1" t="s">
        <v>117</v>
      </c>
      <c r="C17" s="61"/>
      <c r="D17" s="49"/>
      <c r="E17" s="65"/>
      <c r="F17" s="63"/>
    </row>
    <row r="18" spans="1:6" s="3" customFormat="1" ht="18">
      <c r="A18" s="57" t="s">
        <v>458</v>
      </c>
      <c r="B18" s="58"/>
      <c r="C18" s="58"/>
      <c r="D18" s="58"/>
      <c r="E18" s="58"/>
      <c r="F18" s="59"/>
    </row>
    <row r="19" spans="1:7" s="7" customFormat="1" ht="79.5" customHeight="1">
      <c r="A19" s="4" t="s">
        <v>376</v>
      </c>
      <c r="B19" s="4" t="s">
        <v>377</v>
      </c>
      <c r="C19" s="4" t="s">
        <v>495</v>
      </c>
      <c r="D19" s="5" t="s">
        <v>378</v>
      </c>
      <c r="E19" s="6">
        <v>2925</v>
      </c>
      <c r="F19" s="6">
        <v>5000000</v>
      </c>
      <c r="G19" s="8"/>
    </row>
    <row r="20" spans="1:7" s="7" customFormat="1" ht="60.75" customHeight="1">
      <c r="A20" s="4" t="s">
        <v>376</v>
      </c>
      <c r="B20" s="4" t="s">
        <v>561</v>
      </c>
      <c r="C20" s="4" t="s">
        <v>560</v>
      </c>
      <c r="D20" s="5" t="s">
        <v>559</v>
      </c>
      <c r="E20" s="6">
        <v>8170</v>
      </c>
      <c r="F20" s="6">
        <v>2100000</v>
      </c>
      <c r="G20" s="8"/>
    </row>
    <row r="21" spans="1:7" s="7" customFormat="1" ht="78" customHeight="1">
      <c r="A21" s="4" t="s">
        <v>379</v>
      </c>
      <c r="B21" s="4" t="s">
        <v>698</v>
      </c>
      <c r="C21" s="4" t="s">
        <v>699</v>
      </c>
      <c r="D21" s="5" t="s">
        <v>700</v>
      </c>
      <c r="E21" s="6">
        <v>420</v>
      </c>
      <c r="F21" s="6">
        <v>2300000</v>
      </c>
      <c r="G21" s="8"/>
    </row>
    <row r="22" spans="1:7" s="7" customFormat="1" ht="57" customHeight="1">
      <c r="A22" s="4" t="s">
        <v>379</v>
      </c>
      <c r="B22" s="4" t="s">
        <v>691</v>
      </c>
      <c r="C22" s="4" t="s">
        <v>627</v>
      </c>
      <c r="D22" s="5" t="s">
        <v>628</v>
      </c>
      <c r="E22" s="6">
        <v>8066</v>
      </c>
      <c r="F22" s="6">
        <v>1100000</v>
      </c>
      <c r="G22" s="8"/>
    </row>
    <row r="23" spans="1:7" s="7" customFormat="1" ht="57" customHeight="1">
      <c r="A23" s="4" t="s">
        <v>379</v>
      </c>
      <c r="B23" s="4" t="s">
        <v>380</v>
      </c>
      <c r="C23" s="4" t="s">
        <v>381</v>
      </c>
      <c r="D23" s="5" t="s">
        <v>382</v>
      </c>
      <c r="E23" s="6">
        <f>240+240+240</f>
        <v>720</v>
      </c>
      <c r="F23" s="6">
        <v>260000</v>
      </c>
      <c r="G23" s="8"/>
    </row>
    <row r="24" spans="1:7" s="7" customFormat="1" ht="75.75" customHeight="1">
      <c r="A24" s="4" t="s">
        <v>379</v>
      </c>
      <c r="B24" s="4" t="s">
        <v>571</v>
      </c>
      <c r="C24" s="4" t="s">
        <v>572</v>
      </c>
      <c r="D24" s="5" t="s">
        <v>573</v>
      </c>
      <c r="E24" s="6">
        <v>7500</v>
      </c>
      <c r="F24" s="6">
        <v>1600000</v>
      </c>
      <c r="G24" s="8"/>
    </row>
    <row r="25" spans="1:7" s="7" customFormat="1" ht="57.75" customHeight="1">
      <c r="A25" s="4" t="s">
        <v>379</v>
      </c>
      <c r="B25" s="4" t="s">
        <v>481</v>
      </c>
      <c r="C25" s="4" t="s">
        <v>383</v>
      </c>
      <c r="D25" s="5" t="s">
        <v>384</v>
      </c>
      <c r="E25" s="6">
        <v>2981</v>
      </c>
      <c r="F25" s="31">
        <v>950000</v>
      </c>
      <c r="G25" s="8"/>
    </row>
    <row r="26" spans="1:7" s="7" customFormat="1" ht="60.75" customHeight="1">
      <c r="A26" s="4" t="s">
        <v>379</v>
      </c>
      <c r="B26" s="27" t="s">
        <v>385</v>
      </c>
      <c r="C26" s="27" t="s">
        <v>386</v>
      </c>
      <c r="D26" s="28" t="s">
        <v>387</v>
      </c>
      <c r="E26" s="29">
        <v>1535</v>
      </c>
      <c r="F26" s="6">
        <v>700000</v>
      </c>
      <c r="G26" s="8"/>
    </row>
    <row r="27" spans="1:7" s="7" customFormat="1" ht="78" customHeight="1">
      <c r="A27" s="4" t="s">
        <v>379</v>
      </c>
      <c r="B27" s="27" t="s">
        <v>633</v>
      </c>
      <c r="C27" s="27" t="s">
        <v>324</v>
      </c>
      <c r="D27" s="28" t="s">
        <v>632</v>
      </c>
      <c r="E27" s="29">
        <v>285</v>
      </c>
      <c r="F27" s="6">
        <v>1700000</v>
      </c>
      <c r="G27" s="8"/>
    </row>
    <row r="28" spans="1:7" s="7" customFormat="1" ht="78.75" customHeight="1">
      <c r="A28" s="4" t="s">
        <v>379</v>
      </c>
      <c r="B28" s="35" t="s">
        <v>388</v>
      </c>
      <c r="C28" s="35" t="s">
        <v>493</v>
      </c>
      <c r="D28" s="36" t="s">
        <v>494</v>
      </c>
      <c r="E28" s="37">
        <v>652</v>
      </c>
      <c r="F28" s="31">
        <v>2000000</v>
      </c>
      <c r="G28" s="8"/>
    </row>
    <row r="29" spans="1:7" s="7" customFormat="1" ht="21.75" customHeight="1">
      <c r="A29" s="52" t="s">
        <v>459</v>
      </c>
      <c r="B29" s="55"/>
      <c r="C29" s="55"/>
      <c r="D29" s="55"/>
      <c r="E29" s="55"/>
      <c r="F29" s="56"/>
      <c r="G29" s="8"/>
    </row>
    <row r="30" spans="1:6" s="7" customFormat="1" ht="59.25" customHeight="1">
      <c r="A30" s="4" t="s">
        <v>232</v>
      </c>
      <c r="B30" s="4" t="s">
        <v>670</v>
      </c>
      <c r="C30" s="4" t="s">
        <v>669</v>
      </c>
      <c r="D30" s="5" t="s">
        <v>668</v>
      </c>
      <c r="E30" s="6">
        <v>42</v>
      </c>
      <c r="F30" s="6">
        <v>400000</v>
      </c>
    </row>
    <row r="31" spans="1:6" s="7" customFormat="1" ht="58.5" customHeight="1">
      <c r="A31" s="4" t="s">
        <v>44</v>
      </c>
      <c r="B31" s="4" t="s">
        <v>69</v>
      </c>
      <c r="C31" s="4" t="s">
        <v>36</v>
      </c>
      <c r="D31" s="5" t="s">
        <v>86</v>
      </c>
      <c r="E31" s="6">
        <v>494</v>
      </c>
      <c r="F31" s="6">
        <v>150000</v>
      </c>
    </row>
    <row r="32" spans="1:6" s="7" customFormat="1" ht="58.5" customHeight="1">
      <c r="A32" s="4" t="s">
        <v>44</v>
      </c>
      <c r="B32" s="4" t="s">
        <v>184</v>
      </c>
      <c r="C32" s="4" t="s">
        <v>610</v>
      </c>
      <c r="D32" s="5" t="s">
        <v>183</v>
      </c>
      <c r="E32" s="6">
        <v>2282</v>
      </c>
      <c r="F32" s="6">
        <v>900000</v>
      </c>
    </row>
    <row r="33" spans="1:6" s="7" customFormat="1" ht="39.75" customHeight="1">
      <c r="A33" s="4" t="s">
        <v>43</v>
      </c>
      <c r="B33" s="4" t="s">
        <v>612</v>
      </c>
      <c r="C33" s="4" t="s">
        <v>613</v>
      </c>
      <c r="D33" s="5" t="s">
        <v>614</v>
      </c>
      <c r="E33" s="6">
        <v>8389</v>
      </c>
      <c r="F33" s="6">
        <v>1200000</v>
      </c>
    </row>
    <row r="34" spans="1:6" s="7" customFormat="1" ht="39.75" customHeight="1">
      <c r="A34" s="4" t="s">
        <v>43</v>
      </c>
      <c r="B34" s="4" t="s">
        <v>615</v>
      </c>
      <c r="C34" s="4" t="s">
        <v>613</v>
      </c>
      <c r="D34" s="5" t="s">
        <v>616</v>
      </c>
      <c r="E34" s="6">
        <v>10298</v>
      </c>
      <c r="F34" s="6">
        <v>1500000</v>
      </c>
    </row>
    <row r="35" spans="1:6" s="7" customFormat="1" ht="39.75" customHeight="1">
      <c r="A35" s="4" t="s">
        <v>43</v>
      </c>
      <c r="B35" s="4" t="s">
        <v>617</v>
      </c>
      <c r="C35" s="4" t="s">
        <v>613</v>
      </c>
      <c r="D35" s="5" t="s">
        <v>618</v>
      </c>
      <c r="E35" s="6">
        <v>37492</v>
      </c>
      <c r="F35" s="6">
        <v>5200000</v>
      </c>
    </row>
    <row r="36" spans="1:6" s="7" customFormat="1" ht="39.75" customHeight="1">
      <c r="A36" s="4" t="s">
        <v>43</v>
      </c>
      <c r="B36" s="4" t="s">
        <v>619</v>
      </c>
      <c r="C36" s="4" t="s">
        <v>613</v>
      </c>
      <c r="D36" s="5" t="s">
        <v>620</v>
      </c>
      <c r="E36" s="6">
        <f>9873+25156</f>
        <v>35029</v>
      </c>
      <c r="F36" s="6">
        <v>3900000</v>
      </c>
    </row>
    <row r="37" spans="1:6" s="7" customFormat="1" ht="42" customHeight="1">
      <c r="A37" s="4" t="s">
        <v>43</v>
      </c>
      <c r="B37" s="4" t="s">
        <v>609</v>
      </c>
      <c r="C37" s="4" t="s">
        <v>572</v>
      </c>
      <c r="D37" s="5" t="s">
        <v>611</v>
      </c>
      <c r="E37" s="6">
        <v>3429</v>
      </c>
      <c r="F37" s="6">
        <v>450000</v>
      </c>
    </row>
    <row r="38" spans="1:6" s="7" customFormat="1" ht="39.75" customHeight="1">
      <c r="A38" s="4" t="s">
        <v>43</v>
      </c>
      <c r="B38" s="4" t="s">
        <v>18</v>
      </c>
      <c r="C38" s="4" t="s">
        <v>496</v>
      </c>
      <c r="D38" s="5" t="s">
        <v>170</v>
      </c>
      <c r="E38" s="6">
        <v>15324</v>
      </c>
      <c r="F38" s="6">
        <v>700000</v>
      </c>
    </row>
    <row r="39" spans="1:6" s="7" customFormat="1" ht="60.75" customHeight="1">
      <c r="A39" s="4" t="s">
        <v>43</v>
      </c>
      <c r="B39" s="4" t="s">
        <v>177</v>
      </c>
      <c r="C39" s="4" t="s">
        <v>276</v>
      </c>
      <c r="D39" s="5" t="s">
        <v>171</v>
      </c>
      <c r="E39" s="6">
        <v>2264</v>
      </c>
      <c r="F39" s="6">
        <v>200000</v>
      </c>
    </row>
    <row r="40" spans="1:6" s="7" customFormat="1" ht="39.75" customHeight="1">
      <c r="A40" s="4" t="s">
        <v>79</v>
      </c>
      <c r="B40" s="4" t="s">
        <v>747</v>
      </c>
      <c r="C40" s="4" t="s">
        <v>748</v>
      </c>
      <c r="D40" s="5" t="s">
        <v>749</v>
      </c>
      <c r="E40" s="6">
        <v>1007</v>
      </c>
      <c r="F40" s="6">
        <v>1200000</v>
      </c>
    </row>
    <row r="41" spans="1:6" s="7" customFormat="1" ht="60.75" customHeight="1">
      <c r="A41" s="4" t="s">
        <v>79</v>
      </c>
      <c r="B41" s="4" t="s">
        <v>660</v>
      </c>
      <c r="C41" s="4" t="s">
        <v>659</v>
      </c>
      <c r="D41" s="5" t="s">
        <v>658</v>
      </c>
      <c r="E41" s="6">
        <v>2000</v>
      </c>
      <c r="F41" s="6">
        <v>9000000</v>
      </c>
    </row>
    <row r="42" spans="1:6" s="7" customFormat="1" ht="39" customHeight="1">
      <c r="A42" s="4" t="s">
        <v>79</v>
      </c>
      <c r="B42" s="4" t="s">
        <v>66</v>
      </c>
      <c r="C42" s="4" t="s">
        <v>275</v>
      </c>
      <c r="D42" s="5" t="s">
        <v>111</v>
      </c>
      <c r="E42" s="6">
        <v>2360</v>
      </c>
      <c r="F42" s="6">
        <v>750000</v>
      </c>
    </row>
    <row r="43" spans="1:6" s="7" customFormat="1" ht="59.25" customHeight="1">
      <c r="A43" s="4" t="s">
        <v>79</v>
      </c>
      <c r="B43" s="4" t="s">
        <v>148</v>
      </c>
      <c r="C43" s="4" t="s">
        <v>36</v>
      </c>
      <c r="D43" s="5" t="s">
        <v>128</v>
      </c>
      <c r="E43" s="6">
        <v>300</v>
      </c>
      <c r="F43" s="6">
        <v>300000</v>
      </c>
    </row>
    <row r="44" spans="1:6" s="7" customFormat="1" ht="57.75" customHeight="1">
      <c r="A44" s="4" t="s">
        <v>79</v>
      </c>
      <c r="B44" s="4" t="s">
        <v>93</v>
      </c>
      <c r="C44" s="4" t="s">
        <v>268</v>
      </c>
      <c r="D44" s="5" t="s">
        <v>156</v>
      </c>
      <c r="E44" s="6">
        <v>51466</v>
      </c>
      <c r="F44" s="6">
        <v>4000000</v>
      </c>
    </row>
    <row r="45" spans="1:6" s="7" customFormat="1" ht="57.75" customHeight="1">
      <c r="A45" s="4" t="s">
        <v>79</v>
      </c>
      <c r="B45" s="4" t="s">
        <v>257</v>
      </c>
      <c r="C45" s="4" t="s">
        <v>283</v>
      </c>
      <c r="D45" s="5" t="s">
        <v>721</v>
      </c>
      <c r="E45" s="6">
        <v>200</v>
      </c>
      <c r="F45" s="6">
        <v>350000</v>
      </c>
    </row>
    <row r="46" spans="1:6" s="7" customFormat="1" ht="42" customHeight="1">
      <c r="A46" s="4" t="s">
        <v>79</v>
      </c>
      <c r="B46" s="4" t="s">
        <v>94</v>
      </c>
      <c r="C46" s="4" t="s">
        <v>112</v>
      </c>
      <c r="D46" s="5" t="s">
        <v>497</v>
      </c>
      <c r="E46" s="6">
        <f>500+500+1128</f>
        <v>2128</v>
      </c>
      <c r="F46" s="6">
        <v>2600000</v>
      </c>
    </row>
    <row r="47" spans="1:6" s="7" customFormat="1" ht="56.25" customHeight="1">
      <c r="A47" s="4" t="s">
        <v>79</v>
      </c>
      <c r="B47" s="4" t="s">
        <v>223</v>
      </c>
      <c r="C47" s="4" t="s">
        <v>498</v>
      </c>
      <c r="D47" s="5" t="s">
        <v>224</v>
      </c>
      <c r="E47" s="6">
        <v>1775</v>
      </c>
      <c r="F47" s="6">
        <v>20000</v>
      </c>
    </row>
    <row r="48" spans="1:6" s="7" customFormat="1" ht="94.5" customHeight="1">
      <c r="A48" s="27" t="s">
        <v>55</v>
      </c>
      <c r="B48" s="27" t="s">
        <v>389</v>
      </c>
      <c r="C48" s="27" t="s">
        <v>390</v>
      </c>
      <c r="D48" s="28" t="s">
        <v>391</v>
      </c>
      <c r="E48" s="29">
        <v>5525</v>
      </c>
      <c r="F48" s="29">
        <v>9000000</v>
      </c>
    </row>
    <row r="49" spans="1:6" s="7" customFormat="1" ht="59.25" customHeight="1">
      <c r="A49" s="4" t="s">
        <v>110</v>
      </c>
      <c r="B49" s="4" t="s">
        <v>109</v>
      </c>
      <c r="C49" s="4" t="s">
        <v>263</v>
      </c>
      <c r="D49" s="5" t="s">
        <v>280</v>
      </c>
      <c r="E49" s="6">
        <v>347</v>
      </c>
      <c r="F49" s="6">
        <v>2300000</v>
      </c>
    </row>
    <row r="50" spans="1:6" s="7" customFormat="1" ht="39.75" customHeight="1">
      <c r="A50" s="4" t="s">
        <v>2</v>
      </c>
      <c r="B50" s="4" t="s">
        <v>196</v>
      </c>
      <c r="C50" s="4" t="s">
        <v>562</v>
      </c>
      <c r="D50" s="5" t="s">
        <v>127</v>
      </c>
      <c r="E50" s="6">
        <v>6130</v>
      </c>
      <c r="F50" s="6">
        <v>3000000</v>
      </c>
    </row>
    <row r="51" spans="1:6" s="7" customFormat="1" ht="39.75" customHeight="1">
      <c r="A51" s="4" t="s">
        <v>129</v>
      </c>
      <c r="B51" s="4" t="s">
        <v>621</v>
      </c>
      <c r="C51" s="4" t="s">
        <v>489</v>
      </c>
      <c r="D51" s="5" t="s">
        <v>622</v>
      </c>
      <c r="E51" s="6">
        <v>10000</v>
      </c>
      <c r="F51" s="6">
        <v>1300000</v>
      </c>
    </row>
    <row r="52" spans="1:6" s="7" customFormat="1" ht="57" customHeight="1">
      <c r="A52" s="4" t="s">
        <v>129</v>
      </c>
      <c r="B52" s="27" t="s">
        <v>392</v>
      </c>
      <c r="C52" s="27" t="s">
        <v>768</v>
      </c>
      <c r="D52" s="28" t="s">
        <v>393</v>
      </c>
      <c r="E52" s="29">
        <v>180</v>
      </c>
      <c r="F52" s="32">
        <v>1900000</v>
      </c>
    </row>
    <row r="53" spans="1:6" s="7" customFormat="1" ht="42" customHeight="1">
      <c r="A53" s="27" t="s">
        <v>96</v>
      </c>
      <c r="B53" s="27" t="s">
        <v>629</v>
      </c>
      <c r="C53" s="27" t="s">
        <v>36</v>
      </c>
      <c r="D53" s="28" t="s">
        <v>630</v>
      </c>
      <c r="E53" s="29">
        <v>1013</v>
      </c>
      <c r="F53" s="29">
        <v>310000</v>
      </c>
    </row>
    <row r="54" spans="1:6" s="7" customFormat="1" ht="40.5" customHeight="1">
      <c r="A54" s="4" t="s">
        <v>96</v>
      </c>
      <c r="B54" s="4" t="s">
        <v>244</v>
      </c>
      <c r="C54" s="4" t="s">
        <v>285</v>
      </c>
      <c r="D54" s="5" t="s">
        <v>245</v>
      </c>
      <c r="E54" s="6">
        <v>2620</v>
      </c>
      <c r="F54" s="6">
        <v>350000</v>
      </c>
    </row>
    <row r="55" spans="1:6" s="7" customFormat="1" ht="42.75" customHeight="1">
      <c r="A55" s="4" t="s">
        <v>96</v>
      </c>
      <c r="B55" s="4" t="s">
        <v>225</v>
      </c>
      <c r="C55" s="4" t="s">
        <v>226</v>
      </c>
      <c r="D55" s="5" t="s">
        <v>227</v>
      </c>
      <c r="E55" s="6">
        <v>442</v>
      </c>
      <c r="F55" s="6">
        <v>20000</v>
      </c>
    </row>
    <row r="56" spans="1:6" s="7" customFormat="1" ht="42.75" customHeight="1">
      <c r="A56" s="4" t="s">
        <v>96</v>
      </c>
      <c r="B56" s="4" t="s">
        <v>185</v>
      </c>
      <c r="C56" s="4" t="s">
        <v>631</v>
      </c>
      <c r="D56" s="5" t="s">
        <v>198</v>
      </c>
      <c r="E56" s="6">
        <v>1988</v>
      </c>
      <c r="F56" s="6">
        <v>150000</v>
      </c>
    </row>
    <row r="57" spans="1:6" s="7" customFormat="1" ht="44.25" customHeight="1">
      <c r="A57" s="4" t="s">
        <v>96</v>
      </c>
      <c r="B57" s="4" t="s">
        <v>267</v>
      </c>
      <c r="C57" s="4" t="s">
        <v>274</v>
      </c>
      <c r="D57" s="5" t="s">
        <v>266</v>
      </c>
      <c r="E57" s="6">
        <v>696</v>
      </c>
      <c r="F57" s="6">
        <v>50000</v>
      </c>
    </row>
    <row r="58" spans="1:7" s="7" customFormat="1" ht="77.25" customHeight="1">
      <c r="A58" s="4" t="s">
        <v>96</v>
      </c>
      <c r="B58" s="4" t="s">
        <v>645</v>
      </c>
      <c r="C58" s="4" t="s">
        <v>308</v>
      </c>
      <c r="D58" s="5" t="s">
        <v>646</v>
      </c>
      <c r="E58" s="6">
        <v>476</v>
      </c>
      <c r="F58" s="6">
        <v>2000000</v>
      </c>
      <c r="G58" s="42"/>
    </row>
    <row r="59" spans="1:7" s="7" customFormat="1" ht="58.5" customHeight="1">
      <c r="A59" s="4" t="s">
        <v>96</v>
      </c>
      <c r="B59" s="4" t="s">
        <v>647</v>
      </c>
      <c r="C59" s="4" t="s">
        <v>572</v>
      </c>
      <c r="D59" s="5" t="s">
        <v>648</v>
      </c>
      <c r="E59" s="6">
        <v>35310</v>
      </c>
      <c r="F59" s="6">
        <v>7000000</v>
      </c>
      <c r="G59" s="42"/>
    </row>
    <row r="60" spans="1:7" s="7" customFormat="1" ht="58.5" customHeight="1">
      <c r="A60" s="4" t="s">
        <v>96</v>
      </c>
      <c r="B60" s="4" t="s">
        <v>649</v>
      </c>
      <c r="C60" s="4" t="s">
        <v>657</v>
      </c>
      <c r="D60" s="5" t="s">
        <v>648</v>
      </c>
      <c r="E60" s="6">
        <v>4587</v>
      </c>
      <c r="F60" s="6">
        <v>20000000</v>
      </c>
      <c r="G60" s="42"/>
    </row>
    <row r="61" spans="1:7" s="7" customFormat="1" ht="58.5" customHeight="1">
      <c r="A61" s="4" t="s">
        <v>99</v>
      </c>
      <c r="B61" s="4" t="s">
        <v>635</v>
      </c>
      <c r="C61" s="4" t="s">
        <v>636</v>
      </c>
      <c r="D61" s="5" t="s">
        <v>634</v>
      </c>
      <c r="E61" s="6">
        <v>10162.28</v>
      </c>
      <c r="F61" s="6">
        <v>8000000</v>
      </c>
      <c r="G61" s="42"/>
    </row>
    <row r="62" spans="1:6" s="7" customFormat="1" ht="39.75" customHeight="1">
      <c r="A62" s="4" t="s">
        <v>99</v>
      </c>
      <c r="B62" s="4" t="s">
        <v>265</v>
      </c>
      <c r="C62" s="4" t="s">
        <v>500</v>
      </c>
      <c r="D62" s="5" t="s">
        <v>499</v>
      </c>
      <c r="E62" s="6">
        <v>5801</v>
      </c>
      <c r="F62" s="6">
        <v>1400000</v>
      </c>
    </row>
    <row r="63" spans="1:6" s="7" customFormat="1" ht="40.5" customHeight="1">
      <c r="A63" s="4" t="s">
        <v>99</v>
      </c>
      <c r="B63" s="4" t="s">
        <v>101</v>
      </c>
      <c r="C63" s="4" t="s">
        <v>286</v>
      </c>
      <c r="D63" s="5" t="s">
        <v>45</v>
      </c>
      <c r="E63" s="6">
        <v>368</v>
      </c>
      <c r="F63" s="6">
        <v>90000</v>
      </c>
    </row>
    <row r="64" spans="1:6" s="7" customFormat="1" ht="63" customHeight="1">
      <c r="A64" s="4" t="s">
        <v>99</v>
      </c>
      <c r="B64" s="4" t="s">
        <v>97</v>
      </c>
      <c r="C64" s="4" t="s">
        <v>477</v>
      </c>
      <c r="D64" s="5" t="s">
        <v>98</v>
      </c>
      <c r="E64" s="6">
        <v>2444</v>
      </c>
      <c r="F64" s="6">
        <v>7000000</v>
      </c>
    </row>
    <row r="65" spans="1:6" s="7" customFormat="1" ht="41.25" customHeight="1">
      <c r="A65" s="4" t="s">
        <v>99</v>
      </c>
      <c r="B65" s="4" t="s">
        <v>118</v>
      </c>
      <c r="C65" s="4" t="s">
        <v>284</v>
      </c>
      <c r="D65" s="5" t="s">
        <v>119</v>
      </c>
      <c r="E65" s="6">
        <v>500</v>
      </c>
      <c r="F65" s="6">
        <v>175000</v>
      </c>
    </row>
    <row r="66" spans="1:6" s="7" customFormat="1" ht="98.25" customHeight="1">
      <c r="A66" s="4" t="s">
        <v>189</v>
      </c>
      <c r="B66" s="4" t="s">
        <v>694</v>
      </c>
      <c r="C66" s="4" t="s">
        <v>309</v>
      </c>
      <c r="D66" s="5" t="s">
        <v>695</v>
      </c>
      <c r="E66" s="6">
        <f>180+180</f>
        <v>360</v>
      </c>
      <c r="F66" s="6">
        <v>2500000</v>
      </c>
    </row>
    <row r="67" spans="1:6" s="7" customFormat="1" ht="78.75" customHeight="1">
      <c r="A67" s="4" t="s">
        <v>189</v>
      </c>
      <c r="B67" s="4" t="s">
        <v>692</v>
      </c>
      <c r="C67" s="4" t="s">
        <v>507</v>
      </c>
      <c r="D67" s="5" t="s">
        <v>693</v>
      </c>
      <c r="E67" s="6">
        <v>200</v>
      </c>
      <c r="F67" s="6">
        <v>4000000</v>
      </c>
    </row>
    <row r="68" spans="1:6" s="7" customFormat="1" ht="61.5" customHeight="1">
      <c r="A68" s="4" t="s">
        <v>189</v>
      </c>
      <c r="B68" s="4" t="s">
        <v>80</v>
      </c>
      <c r="C68" s="4" t="s">
        <v>287</v>
      </c>
      <c r="D68" s="5" t="s">
        <v>53</v>
      </c>
      <c r="E68" s="6">
        <v>1459</v>
      </c>
      <c r="F68" s="6">
        <v>350000</v>
      </c>
    </row>
    <row r="69" spans="1:6" s="7" customFormat="1" ht="39.75" customHeight="1">
      <c r="A69" s="4" t="s">
        <v>189</v>
      </c>
      <c r="B69" s="4" t="s">
        <v>91</v>
      </c>
      <c r="C69" s="4" t="s">
        <v>277</v>
      </c>
      <c r="D69" s="5" t="s">
        <v>88</v>
      </c>
      <c r="E69" s="6">
        <v>498</v>
      </c>
      <c r="F69" s="6">
        <v>350000</v>
      </c>
    </row>
    <row r="70" spans="1:6" s="7" customFormat="1" ht="60" customHeight="1">
      <c r="A70" s="4" t="s">
        <v>189</v>
      </c>
      <c r="B70" s="4" t="s">
        <v>201</v>
      </c>
      <c r="C70" s="4" t="s">
        <v>288</v>
      </c>
      <c r="D70" s="5" t="s">
        <v>106</v>
      </c>
      <c r="E70" s="6">
        <v>9367</v>
      </c>
      <c r="F70" s="6">
        <v>2100000</v>
      </c>
    </row>
    <row r="71" spans="1:6" s="7" customFormat="1" ht="41.25" customHeight="1">
      <c r="A71" s="4" t="s">
        <v>189</v>
      </c>
      <c r="B71" s="4" t="s">
        <v>10</v>
      </c>
      <c r="C71" s="4" t="s">
        <v>11</v>
      </c>
      <c r="D71" s="5" t="s">
        <v>501</v>
      </c>
      <c r="E71" s="6">
        <v>1703</v>
      </c>
      <c r="F71" s="6">
        <v>1100000</v>
      </c>
    </row>
    <row r="72" spans="1:6" s="7" customFormat="1" ht="41.25" customHeight="1">
      <c r="A72" s="4" t="s">
        <v>189</v>
      </c>
      <c r="B72" s="4" t="s">
        <v>124</v>
      </c>
      <c r="C72" s="4" t="s">
        <v>290</v>
      </c>
      <c r="D72" s="5">
        <v>151539</v>
      </c>
      <c r="E72" s="6">
        <v>2042</v>
      </c>
      <c r="F72" s="6">
        <v>210000</v>
      </c>
    </row>
    <row r="73" spans="1:6" s="7" customFormat="1" ht="60" customHeight="1">
      <c r="A73" s="4" t="s">
        <v>189</v>
      </c>
      <c r="B73" s="4" t="s">
        <v>186</v>
      </c>
      <c r="C73" s="4" t="s">
        <v>57</v>
      </c>
      <c r="D73" s="5" t="s">
        <v>278</v>
      </c>
      <c r="E73" s="6">
        <v>5723</v>
      </c>
      <c r="F73" s="6">
        <v>3500000</v>
      </c>
    </row>
    <row r="74" spans="1:6" s="7" customFormat="1" ht="60" customHeight="1">
      <c r="A74" s="4" t="s">
        <v>189</v>
      </c>
      <c r="B74" s="4" t="s">
        <v>188</v>
      </c>
      <c r="C74" s="4" t="s">
        <v>36</v>
      </c>
      <c r="D74" s="5" t="s">
        <v>281</v>
      </c>
      <c r="E74" s="6">
        <v>163</v>
      </c>
      <c r="F74" s="6">
        <v>120000</v>
      </c>
    </row>
    <row r="75" spans="1:6" s="7" customFormat="1" ht="42.75" customHeight="1">
      <c r="A75" s="4" t="s">
        <v>189</v>
      </c>
      <c r="B75" s="4" t="s">
        <v>116</v>
      </c>
      <c r="C75" s="4" t="s">
        <v>626</v>
      </c>
      <c r="D75" s="5" t="s">
        <v>113</v>
      </c>
      <c r="E75" s="6">
        <v>5705</v>
      </c>
      <c r="F75" s="6">
        <v>700000</v>
      </c>
    </row>
    <row r="76" spans="1:6" s="7" customFormat="1" ht="99.75" customHeight="1">
      <c r="A76" s="4" t="s">
        <v>189</v>
      </c>
      <c r="B76" s="4" t="s">
        <v>228</v>
      </c>
      <c r="C76" s="4" t="s">
        <v>289</v>
      </c>
      <c r="D76" s="5" t="s">
        <v>229</v>
      </c>
      <c r="E76" s="6">
        <v>200</v>
      </c>
      <c r="F76" s="6">
        <v>130000</v>
      </c>
    </row>
    <row r="77" spans="1:6" s="7" customFormat="1" ht="57" customHeight="1">
      <c r="A77" s="4" t="s">
        <v>24</v>
      </c>
      <c r="B77" s="4" t="s">
        <v>729</v>
      </c>
      <c r="C77" s="4" t="s">
        <v>309</v>
      </c>
      <c r="D77" s="5" t="s">
        <v>730</v>
      </c>
      <c r="E77" s="6">
        <v>343</v>
      </c>
      <c r="F77" s="6">
        <v>200000</v>
      </c>
    </row>
    <row r="78" spans="1:6" s="7" customFormat="1" ht="57" customHeight="1">
      <c r="A78" s="4" t="s">
        <v>24</v>
      </c>
      <c r="B78" s="4" t="s">
        <v>623</v>
      </c>
      <c r="C78" s="4" t="s">
        <v>624</v>
      </c>
      <c r="D78" s="5" t="s">
        <v>625</v>
      </c>
      <c r="E78" s="6">
        <v>237</v>
      </c>
      <c r="F78" s="6">
        <v>300000</v>
      </c>
    </row>
    <row r="79" spans="1:6" s="7" customFormat="1" ht="60" customHeight="1">
      <c r="A79" s="4" t="s">
        <v>24</v>
      </c>
      <c r="B79" s="4" t="s">
        <v>673</v>
      </c>
      <c r="C79" s="4" t="s">
        <v>297</v>
      </c>
      <c r="D79" s="5" t="s">
        <v>269</v>
      </c>
      <c r="E79" s="6">
        <v>360</v>
      </c>
      <c r="F79" s="6">
        <v>6000000</v>
      </c>
    </row>
    <row r="80" spans="1:6" s="7" customFormat="1" ht="59.25" customHeight="1">
      <c r="A80" s="4" t="s">
        <v>24</v>
      </c>
      <c r="B80" s="4" t="s">
        <v>95</v>
      </c>
      <c r="C80" s="4" t="s">
        <v>36</v>
      </c>
      <c r="D80" s="5" t="s">
        <v>159</v>
      </c>
      <c r="E80" s="6">
        <v>340</v>
      </c>
      <c r="F80" s="6">
        <v>300000</v>
      </c>
    </row>
    <row r="81" spans="1:6" s="7" customFormat="1" ht="39.75" customHeight="1">
      <c r="A81" s="4" t="s">
        <v>24</v>
      </c>
      <c r="B81" s="4" t="s">
        <v>690</v>
      </c>
      <c r="C81" s="4" t="s">
        <v>284</v>
      </c>
      <c r="D81" s="5" t="s">
        <v>323</v>
      </c>
      <c r="E81" s="6">
        <v>441</v>
      </c>
      <c r="F81" s="6">
        <v>450000</v>
      </c>
    </row>
    <row r="82" spans="1:6" s="7" customFormat="1" ht="43.5" customHeight="1">
      <c r="A82" s="4" t="s">
        <v>24</v>
      </c>
      <c r="B82" s="4" t="s">
        <v>187</v>
      </c>
      <c r="C82" s="4" t="s">
        <v>135</v>
      </c>
      <c r="D82" s="5" t="s">
        <v>23</v>
      </c>
      <c r="E82" s="6">
        <v>225.82</v>
      </c>
      <c r="F82" s="6">
        <v>70000</v>
      </c>
    </row>
    <row r="83" spans="1:6" s="7" customFormat="1" ht="59.25" customHeight="1">
      <c r="A83" s="4" t="s">
        <v>24</v>
      </c>
      <c r="B83" s="4" t="s">
        <v>105</v>
      </c>
      <c r="C83" s="4" t="s">
        <v>235</v>
      </c>
      <c r="D83" s="5" t="s">
        <v>236</v>
      </c>
      <c r="E83" s="6">
        <v>2079</v>
      </c>
      <c r="F83" s="6">
        <v>700000</v>
      </c>
    </row>
    <row r="84" spans="1:6" s="7" customFormat="1" ht="59.25" customHeight="1">
      <c r="A84" s="4" t="s">
        <v>24</v>
      </c>
      <c r="B84" s="4" t="s">
        <v>674</v>
      </c>
      <c r="C84" s="4" t="s">
        <v>251</v>
      </c>
      <c r="D84" s="5" t="s">
        <v>675</v>
      </c>
      <c r="E84" s="6">
        <v>332</v>
      </c>
      <c r="F84" s="6">
        <v>200000</v>
      </c>
    </row>
    <row r="85" spans="1:7" s="21" customFormat="1" ht="39" customHeight="1">
      <c r="A85" s="4" t="s">
        <v>24</v>
      </c>
      <c r="B85" s="4" t="s">
        <v>84</v>
      </c>
      <c r="C85" s="4" t="s">
        <v>328</v>
      </c>
      <c r="D85" s="5" t="s">
        <v>236</v>
      </c>
      <c r="E85" s="6">
        <v>274</v>
      </c>
      <c r="F85" s="6">
        <v>200000</v>
      </c>
      <c r="G85" s="7"/>
    </row>
    <row r="86" spans="1:6" s="7" customFormat="1" ht="63.75" customHeight="1">
      <c r="A86" s="4" t="s">
        <v>24</v>
      </c>
      <c r="B86" s="4" t="s">
        <v>764</v>
      </c>
      <c r="C86" s="4" t="s">
        <v>36</v>
      </c>
      <c r="D86" s="5" t="s">
        <v>322</v>
      </c>
      <c r="E86" s="6">
        <v>220</v>
      </c>
      <c r="F86" s="6">
        <v>150000</v>
      </c>
    </row>
    <row r="87" spans="1:6" s="7" customFormat="1" ht="43.5" customHeight="1">
      <c r="A87" s="4" t="s">
        <v>24</v>
      </c>
      <c r="B87" s="4" t="s">
        <v>56</v>
      </c>
      <c r="C87" s="4" t="s">
        <v>207</v>
      </c>
      <c r="D87" s="5" t="s">
        <v>16</v>
      </c>
      <c r="E87" s="6">
        <v>254</v>
      </c>
      <c r="F87" s="6">
        <v>180000</v>
      </c>
    </row>
    <row r="88" spans="1:6" s="7" customFormat="1" ht="36.75" customHeight="1">
      <c r="A88" s="4" t="s">
        <v>24</v>
      </c>
      <c r="B88" s="4" t="s">
        <v>84</v>
      </c>
      <c r="C88" s="4" t="s">
        <v>291</v>
      </c>
      <c r="D88" s="5" t="s">
        <v>17</v>
      </c>
      <c r="E88" s="6">
        <f>351+333</f>
        <v>684</v>
      </c>
      <c r="F88" s="6">
        <v>400000</v>
      </c>
    </row>
    <row r="89" spans="1:6" s="7" customFormat="1" ht="61.5" customHeight="1">
      <c r="A89" s="4" t="s">
        <v>24</v>
      </c>
      <c r="B89" s="4" t="s">
        <v>680</v>
      </c>
      <c r="C89" s="4" t="s">
        <v>284</v>
      </c>
      <c r="D89" s="5" t="s">
        <v>679</v>
      </c>
      <c r="E89" s="6">
        <v>313</v>
      </c>
      <c r="F89" s="6">
        <v>250000</v>
      </c>
    </row>
    <row r="90" spans="1:6" s="7" customFormat="1" ht="57.75" customHeight="1">
      <c r="A90" s="4" t="s">
        <v>24</v>
      </c>
      <c r="B90" s="4" t="s">
        <v>180</v>
      </c>
      <c r="C90" s="4" t="s">
        <v>502</v>
      </c>
      <c r="D90" s="5" t="s">
        <v>237</v>
      </c>
      <c r="E90" s="6">
        <v>3618</v>
      </c>
      <c r="F90" s="6">
        <v>3500000</v>
      </c>
    </row>
    <row r="91" spans="1:6" s="7" customFormat="1" ht="59.25" customHeight="1">
      <c r="A91" s="4" t="s">
        <v>24</v>
      </c>
      <c r="B91" s="4" t="s">
        <v>179</v>
      </c>
      <c r="C91" s="4" t="s">
        <v>292</v>
      </c>
      <c r="D91" s="5" t="s">
        <v>4</v>
      </c>
      <c r="E91" s="6">
        <v>2065</v>
      </c>
      <c r="F91" s="6">
        <v>360000</v>
      </c>
    </row>
    <row r="92" spans="1:6" s="7" customFormat="1" ht="39.75" customHeight="1">
      <c r="A92" s="4" t="s">
        <v>24</v>
      </c>
      <c r="B92" s="4" t="s">
        <v>168</v>
      </c>
      <c r="C92" s="4" t="s">
        <v>279</v>
      </c>
      <c r="D92" s="5" t="s">
        <v>3</v>
      </c>
      <c r="E92" s="6">
        <v>990</v>
      </c>
      <c r="F92" s="6">
        <v>300000</v>
      </c>
    </row>
    <row r="93" spans="1:6" s="7" customFormat="1" ht="38.25" customHeight="1">
      <c r="A93" s="4" t="s">
        <v>24</v>
      </c>
      <c r="B93" s="4" t="s">
        <v>123</v>
      </c>
      <c r="C93" s="4" t="s">
        <v>293</v>
      </c>
      <c r="D93" s="5" t="s">
        <v>134</v>
      </c>
      <c r="E93" s="6">
        <v>9117</v>
      </c>
      <c r="F93" s="6">
        <v>1100000</v>
      </c>
    </row>
    <row r="94" spans="1:6" s="7" customFormat="1" ht="62.25" customHeight="1">
      <c r="A94" s="4" t="s">
        <v>24</v>
      </c>
      <c r="B94" s="4" t="s">
        <v>270</v>
      </c>
      <c r="C94" s="4" t="s">
        <v>284</v>
      </c>
      <c r="D94" s="5" t="s">
        <v>190</v>
      </c>
      <c r="E94" s="6">
        <v>292</v>
      </c>
      <c r="F94" s="6">
        <v>600000</v>
      </c>
    </row>
    <row r="95" spans="1:6" s="7" customFormat="1" ht="82.5" customHeight="1">
      <c r="A95" s="4" t="s">
        <v>54</v>
      </c>
      <c r="B95" s="4" t="s">
        <v>677</v>
      </c>
      <c r="C95" s="4" t="s">
        <v>678</v>
      </c>
      <c r="D95" s="5" t="s">
        <v>701</v>
      </c>
      <c r="E95" s="6">
        <v>148</v>
      </c>
      <c r="F95" s="6">
        <v>3000000</v>
      </c>
    </row>
    <row r="96" spans="1:6" s="7" customFormat="1" ht="77.25" customHeight="1">
      <c r="A96" s="4" t="s">
        <v>54</v>
      </c>
      <c r="B96" s="4" t="s">
        <v>243</v>
      </c>
      <c r="C96" s="4" t="s">
        <v>294</v>
      </c>
      <c r="D96" s="5" t="s">
        <v>746</v>
      </c>
      <c r="E96" s="6">
        <v>614</v>
      </c>
      <c r="F96" s="6">
        <v>1300000</v>
      </c>
    </row>
    <row r="97" spans="1:6" s="7" customFormat="1" ht="59.25" customHeight="1">
      <c r="A97" s="4" t="s">
        <v>54</v>
      </c>
      <c r="B97" s="4" t="s">
        <v>136</v>
      </c>
      <c r="C97" s="4" t="s">
        <v>90</v>
      </c>
      <c r="D97" s="5" t="s">
        <v>137</v>
      </c>
      <c r="E97" s="6">
        <v>298</v>
      </c>
      <c r="F97" s="6">
        <v>120000</v>
      </c>
    </row>
    <row r="98" spans="1:6" s="7" customFormat="1" ht="41.25" customHeight="1">
      <c r="A98" s="4" t="s">
        <v>54</v>
      </c>
      <c r="B98" s="4" t="s">
        <v>31</v>
      </c>
      <c r="C98" s="4" t="s">
        <v>112</v>
      </c>
      <c r="D98" s="5" t="s">
        <v>14</v>
      </c>
      <c r="E98" s="6">
        <v>960</v>
      </c>
      <c r="F98" s="6">
        <v>800000</v>
      </c>
    </row>
    <row r="99" spans="1:7" s="7" customFormat="1" ht="78.75" customHeight="1">
      <c r="A99" s="4" t="s">
        <v>54</v>
      </c>
      <c r="B99" s="4" t="s">
        <v>29</v>
      </c>
      <c r="C99" s="4" t="s">
        <v>296</v>
      </c>
      <c r="D99" s="5" t="s">
        <v>30</v>
      </c>
      <c r="E99" s="6">
        <v>7702</v>
      </c>
      <c r="F99" s="6">
        <v>24000000</v>
      </c>
      <c r="G99" s="8"/>
    </row>
    <row r="100" spans="1:7" s="7" customFormat="1" ht="60.75" customHeight="1">
      <c r="A100" s="4" t="s">
        <v>54</v>
      </c>
      <c r="B100" s="4" t="s">
        <v>83</v>
      </c>
      <c r="C100" s="4" t="s">
        <v>503</v>
      </c>
      <c r="D100" s="5" t="s">
        <v>234</v>
      </c>
      <c r="E100" s="6">
        <v>323</v>
      </c>
      <c r="F100" s="6">
        <v>750000</v>
      </c>
      <c r="G100" s="8"/>
    </row>
    <row r="101" spans="1:6" ht="76.5" customHeight="1">
      <c r="A101" s="4" t="s">
        <v>54</v>
      </c>
      <c r="B101" s="4" t="s">
        <v>176</v>
      </c>
      <c r="C101" s="4" t="s">
        <v>327</v>
      </c>
      <c r="D101" s="5" t="s">
        <v>67</v>
      </c>
      <c r="E101" s="6">
        <v>532</v>
      </c>
      <c r="F101" s="6">
        <v>3000000</v>
      </c>
    </row>
    <row r="102" spans="1:6" ht="60.75" customHeight="1">
      <c r="A102" s="4" t="s">
        <v>158</v>
      </c>
      <c r="B102" s="4" t="s">
        <v>142</v>
      </c>
      <c r="C102" s="4" t="s">
        <v>57</v>
      </c>
      <c r="D102" s="5" t="s">
        <v>143</v>
      </c>
      <c r="E102" s="6">
        <v>458</v>
      </c>
      <c r="F102" s="6">
        <v>250000</v>
      </c>
    </row>
    <row r="103" spans="1:6" ht="59.25" customHeight="1">
      <c r="A103" s="4" t="s">
        <v>51</v>
      </c>
      <c r="B103" s="4" t="s">
        <v>254</v>
      </c>
      <c r="C103" s="4" t="s">
        <v>255</v>
      </c>
      <c r="D103" s="5" t="s">
        <v>256</v>
      </c>
      <c r="E103" s="6">
        <v>348</v>
      </c>
      <c r="F103" s="6">
        <v>30000</v>
      </c>
    </row>
    <row r="104" spans="1:6" ht="18">
      <c r="A104" s="52" t="s">
        <v>460</v>
      </c>
      <c r="B104" s="53"/>
      <c r="C104" s="53"/>
      <c r="D104" s="53"/>
      <c r="E104" s="53"/>
      <c r="F104" s="54"/>
    </row>
    <row r="105" spans="1:6" ht="59.25" customHeight="1">
      <c r="A105" s="4" t="s">
        <v>566</v>
      </c>
      <c r="B105" s="4" t="s">
        <v>567</v>
      </c>
      <c r="C105" s="4" t="s">
        <v>284</v>
      </c>
      <c r="D105" s="5" t="s">
        <v>568</v>
      </c>
      <c r="E105" s="6">
        <v>434</v>
      </c>
      <c r="F105" s="30">
        <v>100000</v>
      </c>
    </row>
    <row r="106" spans="1:6" ht="78" customHeight="1">
      <c r="A106" s="4" t="s">
        <v>566</v>
      </c>
      <c r="B106" s="4" t="s">
        <v>569</v>
      </c>
      <c r="C106" s="4" t="s">
        <v>284</v>
      </c>
      <c r="D106" s="5" t="s">
        <v>570</v>
      </c>
      <c r="E106" s="6">
        <v>335</v>
      </c>
      <c r="F106" s="30">
        <v>110000</v>
      </c>
    </row>
    <row r="107" spans="1:6" ht="59.25" customHeight="1">
      <c r="A107" s="4" t="s">
        <v>405</v>
      </c>
      <c r="B107" s="4" t="s">
        <v>731</v>
      </c>
      <c r="C107" s="4" t="s">
        <v>589</v>
      </c>
      <c r="D107" s="5" t="s">
        <v>602</v>
      </c>
      <c r="E107" s="6">
        <v>500</v>
      </c>
      <c r="F107" s="30">
        <v>95000</v>
      </c>
    </row>
    <row r="108" spans="1:6" ht="61.5" customHeight="1">
      <c r="A108" s="4" t="s">
        <v>405</v>
      </c>
      <c r="B108" s="4" t="s">
        <v>591</v>
      </c>
      <c r="C108" s="4" t="s">
        <v>284</v>
      </c>
      <c r="D108" s="5" t="s">
        <v>590</v>
      </c>
      <c r="E108" s="6">
        <v>300</v>
      </c>
      <c r="F108" s="30">
        <v>500000</v>
      </c>
    </row>
    <row r="109" spans="1:6" ht="81.75" customHeight="1">
      <c r="A109" s="4" t="s">
        <v>405</v>
      </c>
      <c r="B109" s="4" t="s">
        <v>744</v>
      </c>
      <c r="C109" s="4" t="s">
        <v>572</v>
      </c>
      <c r="D109" s="5" t="s">
        <v>563</v>
      </c>
      <c r="E109" s="6">
        <v>892</v>
      </c>
      <c r="F109" s="30">
        <v>200000</v>
      </c>
    </row>
    <row r="110" spans="1:8" ht="57" customHeight="1">
      <c r="A110" s="4" t="s">
        <v>405</v>
      </c>
      <c r="B110" s="4" t="s">
        <v>725</v>
      </c>
      <c r="C110" s="4" t="s">
        <v>726</v>
      </c>
      <c r="D110" s="5" t="s">
        <v>745</v>
      </c>
      <c r="E110" s="6">
        <v>431</v>
      </c>
      <c r="F110" s="31">
        <v>370000</v>
      </c>
      <c r="G110" s="43"/>
      <c r="H110" s="43"/>
    </row>
    <row r="111" spans="1:6" ht="40.5" customHeight="1">
      <c r="A111" s="4" t="s">
        <v>405</v>
      </c>
      <c r="B111" s="4" t="s">
        <v>738</v>
      </c>
      <c r="C111" s="4" t="s">
        <v>284</v>
      </c>
      <c r="D111" s="5" t="s">
        <v>406</v>
      </c>
      <c r="E111" s="6">
        <v>652</v>
      </c>
      <c r="F111" s="6">
        <v>450000</v>
      </c>
    </row>
    <row r="112" spans="1:6" ht="80.25" customHeight="1">
      <c r="A112" s="4" t="s">
        <v>405</v>
      </c>
      <c r="B112" s="4" t="s">
        <v>737</v>
      </c>
      <c r="C112" s="4" t="s">
        <v>279</v>
      </c>
      <c r="D112" s="5" t="s">
        <v>407</v>
      </c>
      <c r="E112" s="6">
        <v>412</v>
      </c>
      <c r="F112" s="31">
        <v>120000</v>
      </c>
    </row>
    <row r="113" spans="1:6" ht="60" customHeight="1">
      <c r="A113" s="4" t="s">
        <v>405</v>
      </c>
      <c r="B113" s="4" t="s">
        <v>732</v>
      </c>
      <c r="C113" s="4" t="s">
        <v>284</v>
      </c>
      <c r="D113" s="5" t="s">
        <v>408</v>
      </c>
      <c r="E113" s="6">
        <v>800</v>
      </c>
      <c r="F113" s="6">
        <v>300000</v>
      </c>
    </row>
    <row r="114" spans="1:6" ht="76.5" customHeight="1">
      <c r="A114" s="4" t="s">
        <v>405</v>
      </c>
      <c r="B114" s="4" t="s">
        <v>728</v>
      </c>
      <c r="C114" s="4" t="s">
        <v>727</v>
      </c>
      <c r="D114" s="5" t="s">
        <v>409</v>
      </c>
      <c r="E114" s="6">
        <v>4091</v>
      </c>
      <c r="F114" s="31">
        <v>1600000</v>
      </c>
    </row>
    <row r="115" spans="1:6" ht="60" customHeight="1">
      <c r="A115" s="4" t="s">
        <v>405</v>
      </c>
      <c r="B115" s="4" t="s">
        <v>577</v>
      </c>
      <c r="C115" s="4" t="s">
        <v>36</v>
      </c>
      <c r="D115" s="5" t="s">
        <v>767</v>
      </c>
      <c r="E115" s="6">
        <v>200</v>
      </c>
      <c r="F115" s="31">
        <v>200000</v>
      </c>
    </row>
    <row r="116" spans="1:6" ht="79.5" customHeight="1">
      <c r="A116" s="4" t="s">
        <v>405</v>
      </c>
      <c r="B116" s="27" t="s">
        <v>504</v>
      </c>
      <c r="C116" s="27" t="s">
        <v>36</v>
      </c>
      <c r="D116" s="28" t="s">
        <v>410</v>
      </c>
      <c r="E116" s="29">
        <v>700</v>
      </c>
      <c r="F116" s="31">
        <v>1000000</v>
      </c>
    </row>
    <row r="117" spans="1:6" ht="77.25" customHeight="1">
      <c r="A117" s="4" t="s">
        <v>405</v>
      </c>
      <c r="B117" s="4" t="s">
        <v>411</v>
      </c>
      <c r="C117" s="4" t="s">
        <v>36</v>
      </c>
      <c r="D117" s="28" t="s">
        <v>412</v>
      </c>
      <c r="E117" s="29">
        <v>300</v>
      </c>
      <c r="F117" s="31">
        <v>200000</v>
      </c>
    </row>
    <row r="118" spans="1:6" ht="42.75" customHeight="1">
      <c r="A118" s="4" t="s">
        <v>474</v>
      </c>
      <c r="B118" s="4" t="s">
        <v>564</v>
      </c>
      <c r="C118" s="4" t="s">
        <v>36</v>
      </c>
      <c r="D118" s="5" t="s">
        <v>565</v>
      </c>
      <c r="E118" s="6">
        <v>500</v>
      </c>
      <c r="F118" s="30">
        <v>600000</v>
      </c>
    </row>
    <row r="119" spans="1:6" ht="60" customHeight="1">
      <c r="A119" s="4" t="s">
        <v>474</v>
      </c>
      <c r="B119" s="4" t="s">
        <v>740</v>
      </c>
      <c r="C119" s="4" t="s">
        <v>308</v>
      </c>
      <c r="D119" s="28" t="s">
        <v>751</v>
      </c>
      <c r="E119" s="29">
        <v>659</v>
      </c>
      <c r="F119" s="31">
        <v>400000</v>
      </c>
    </row>
    <row r="120" spans="1:6" ht="60" customHeight="1">
      <c r="A120" s="4" t="s">
        <v>474</v>
      </c>
      <c r="B120" s="4" t="s">
        <v>740</v>
      </c>
      <c r="C120" s="4" t="s">
        <v>308</v>
      </c>
      <c r="D120" s="28" t="s">
        <v>750</v>
      </c>
      <c r="E120" s="29">
        <v>660</v>
      </c>
      <c r="F120" s="31">
        <v>400000</v>
      </c>
    </row>
    <row r="121" spans="1:6" ht="60" customHeight="1">
      <c r="A121" s="4" t="s">
        <v>474</v>
      </c>
      <c r="B121" s="4" t="s">
        <v>740</v>
      </c>
      <c r="C121" s="4" t="s">
        <v>308</v>
      </c>
      <c r="D121" s="28" t="s">
        <v>741</v>
      </c>
      <c r="E121" s="29">
        <v>660</v>
      </c>
      <c r="F121" s="31">
        <v>400000</v>
      </c>
    </row>
    <row r="122" spans="1:6" ht="60" customHeight="1">
      <c r="A122" s="4" t="s">
        <v>474</v>
      </c>
      <c r="B122" s="4" t="s">
        <v>740</v>
      </c>
      <c r="C122" s="4" t="s">
        <v>308</v>
      </c>
      <c r="D122" s="28" t="s">
        <v>743</v>
      </c>
      <c r="E122" s="29">
        <v>785</v>
      </c>
      <c r="F122" s="31">
        <v>500000</v>
      </c>
    </row>
    <row r="123" spans="1:6" ht="60" customHeight="1">
      <c r="A123" s="4" t="s">
        <v>474</v>
      </c>
      <c r="B123" s="4" t="s">
        <v>740</v>
      </c>
      <c r="C123" s="4" t="s">
        <v>308</v>
      </c>
      <c r="D123" s="28" t="s">
        <v>742</v>
      </c>
      <c r="E123" s="29">
        <v>660</v>
      </c>
      <c r="F123" s="31">
        <v>400000</v>
      </c>
    </row>
    <row r="124" spans="1:6" ht="60" customHeight="1">
      <c r="A124" s="27" t="s">
        <v>474</v>
      </c>
      <c r="B124" s="27" t="s">
        <v>396</v>
      </c>
      <c r="C124" s="27" t="s">
        <v>736</v>
      </c>
      <c r="D124" s="28" t="s">
        <v>397</v>
      </c>
      <c r="E124" s="29">
        <v>9254</v>
      </c>
      <c r="F124" s="29">
        <v>850000</v>
      </c>
    </row>
    <row r="125" spans="1:6" ht="75.75" customHeight="1">
      <c r="A125" s="27" t="s">
        <v>474</v>
      </c>
      <c r="B125" s="4" t="s">
        <v>398</v>
      </c>
      <c r="C125" s="4" t="s">
        <v>399</v>
      </c>
      <c r="D125" s="5" t="s">
        <v>400</v>
      </c>
      <c r="E125" s="6">
        <v>500</v>
      </c>
      <c r="F125" s="6">
        <v>1000000</v>
      </c>
    </row>
    <row r="126" spans="1:6" ht="57.75" customHeight="1">
      <c r="A126" s="27" t="s">
        <v>474</v>
      </c>
      <c r="B126" s="27" t="s">
        <v>401</v>
      </c>
      <c r="C126" s="27" t="s">
        <v>36</v>
      </c>
      <c r="D126" s="28" t="s">
        <v>402</v>
      </c>
      <c r="E126" s="29">
        <v>1356</v>
      </c>
      <c r="F126" s="29">
        <v>1100000</v>
      </c>
    </row>
    <row r="127" spans="1:6" ht="43.5" customHeight="1">
      <c r="A127" s="27" t="s">
        <v>474</v>
      </c>
      <c r="B127" s="4" t="s">
        <v>403</v>
      </c>
      <c r="C127" s="4" t="s">
        <v>505</v>
      </c>
      <c r="D127" s="5" t="s">
        <v>404</v>
      </c>
      <c r="E127" s="6">
        <v>1849</v>
      </c>
      <c r="F127" s="31">
        <v>850000</v>
      </c>
    </row>
    <row r="128" spans="1:6" ht="39.75" customHeight="1">
      <c r="A128" s="27" t="s">
        <v>574</v>
      </c>
      <c r="B128" s="4" t="s">
        <v>650</v>
      </c>
      <c r="C128" s="4" t="s">
        <v>601</v>
      </c>
      <c r="D128" s="5" t="s">
        <v>603</v>
      </c>
      <c r="E128" s="6">
        <v>59292</v>
      </c>
      <c r="F128" s="31">
        <v>600000</v>
      </c>
    </row>
    <row r="129" spans="1:6" ht="38.25" customHeight="1">
      <c r="A129" s="27" t="s">
        <v>574</v>
      </c>
      <c r="B129" s="4" t="s">
        <v>575</v>
      </c>
      <c r="C129" s="4" t="s">
        <v>524</v>
      </c>
      <c r="D129" s="5" t="s">
        <v>576</v>
      </c>
      <c r="E129" s="6">
        <v>34641</v>
      </c>
      <c r="F129" s="31">
        <v>700000</v>
      </c>
    </row>
    <row r="130" spans="1:6" ht="18">
      <c r="A130" s="52" t="s">
        <v>476</v>
      </c>
      <c r="B130" s="53"/>
      <c r="C130" s="53"/>
      <c r="D130" s="53"/>
      <c r="E130" s="53"/>
      <c r="F130" s="54"/>
    </row>
    <row r="131" spans="1:7" ht="57.75" customHeight="1">
      <c r="A131" s="27" t="s">
        <v>465</v>
      </c>
      <c r="B131" s="27" t="s">
        <v>394</v>
      </c>
      <c r="C131" s="27" t="s">
        <v>506</v>
      </c>
      <c r="D131" s="28" t="s">
        <v>395</v>
      </c>
      <c r="E131" s="29">
        <v>1080</v>
      </c>
      <c r="F131" s="29">
        <v>1600000</v>
      </c>
      <c r="G131" s="7"/>
    </row>
    <row r="132" spans="1:7" ht="57.75" customHeight="1">
      <c r="A132" s="27" t="s">
        <v>465</v>
      </c>
      <c r="B132" s="27" t="s">
        <v>651</v>
      </c>
      <c r="C132" s="27" t="s">
        <v>204</v>
      </c>
      <c r="D132" s="28" t="s">
        <v>671</v>
      </c>
      <c r="E132" s="29">
        <v>35</v>
      </c>
      <c r="F132" s="29">
        <v>400000</v>
      </c>
      <c r="G132" s="7"/>
    </row>
    <row r="133" spans="1:7" ht="57.75" customHeight="1">
      <c r="A133" s="27" t="s">
        <v>465</v>
      </c>
      <c r="B133" s="27" t="s">
        <v>479</v>
      </c>
      <c r="C133" s="27" t="s">
        <v>423</v>
      </c>
      <c r="D133" s="28" t="s">
        <v>478</v>
      </c>
      <c r="E133" s="29">
        <v>20000</v>
      </c>
      <c r="F133" s="29">
        <v>40000000</v>
      </c>
      <c r="G133" s="7"/>
    </row>
    <row r="134" spans="1:7" ht="77.25" customHeight="1">
      <c r="A134" s="4" t="s">
        <v>208</v>
      </c>
      <c r="B134" s="4" t="s">
        <v>58</v>
      </c>
      <c r="C134" s="4" t="s">
        <v>734</v>
      </c>
      <c r="D134" s="5" t="s">
        <v>175</v>
      </c>
      <c r="E134" s="6">
        <v>1018</v>
      </c>
      <c r="F134" s="6">
        <v>13000000</v>
      </c>
      <c r="G134" s="7"/>
    </row>
    <row r="135" spans="1:7" ht="58.5" customHeight="1">
      <c r="A135" s="4" t="s">
        <v>144</v>
      </c>
      <c r="B135" s="4" t="s">
        <v>710</v>
      </c>
      <c r="C135" s="4" t="s">
        <v>711</v>
      </c>
      <c r="D135" s="5" t="s">
        <v>712</v>
      </c>
      <c r="E135" s="6">
        <v>101.5</v>
      </c>
      <c r="F135" s="6">
        <v>2000000</v>
      </c>
      <c r="G135" s="7"/>
    </row>
    <row r="136" spans="1:7" ht="43.5" customHeight="1">
      <c r="A136" s="4" t="s">
        <v>144</v>
      </c>
      <c r="B136" s="4" t="s">
        <v>202</v>
      </c>
      <c r="C136" s="4" t="s">
        <v>663</v>
      </c>
      <c r="D136" s="5" t="s">
        <v>37</v>
      </c>
      <c r="E136" s="6">
        <f>87+225</f>
        <v>312</v>
      </c>
      <c r="F136" s="6">
        <v>6200000</v>
      </c>
      <c r="G136" s="42"/>
    </row>
    <row r="137" spans="1:7" ht="76.5" customHeight="1">
      <c r="A137" s="4" t="s">
        <v>144</v>
      </c>
      <c r="B137" s="4" t="s">
        <v>654</v>
      </c>
      <c r="C137" s="4" t="s">
        <v>655</v>
      </c>
      <c r="D137" s="5" t="s">
        <v>656</v>
      </c>
      <c r="E137" s="6">
        <v>41</v>
      </c>
      <c r="F137" s="6">
        <v>2500000</v>
      </c>
      <c r="G137" s="7"/>
    </row>
    <row r="138" spans="1:7" ht="76.5" customHeight="1">
      <c r="A138" s="4" t="s">
        <v>760</v>
      </c>
      <c r="B138" s="4" t="s">
        <v>761</v>
      </c>
      <c r="C138" s="4" t="s">
        <v>309</v>
      </c>
      <c r="D138" s="5" t="s">
        <v>762</v>
      </c>
      <c r="E138" s="6">
        <v>1000</v>
      </c>
      <c r="F138" s="6">
        <v>5000000</v>
      </c>
      <c r="G138" s="7"/>
    </row>
    <row r="139" spans="1:7" ht="59.25" customHeight="1">
      <c r="A139" s="4" t="s">
        <v>258</v>
      </c>
      <c r="B139" s="4" t="s">
        <v>259</v>
      </c>
      <c r="C139" s="4" t="s">
        <v>282</v>
      </c>
      <c r="D139" s="5" t="s">
        <v>720</v>
      </c>
      <c r="E139" s="6">
        <v>379</v>
      </c>
      <c r="F139" s="6">
        <v>4000000</v>
      </c>
      <c r="G139" s="7"/>
    </row>
    <row r="140" spans="1:7" ht="41.25" customHeight="1">
      <c r="A140" s="4" t="s">
        <v>464</v>
      </c>
      <c r="B140" s="4" t="s">
        <v>215</v>
      </c>
      <c r="C140" s="4" t="s">
        <v>204</v>
      </c>
      <c r="D140" s="5" t="s">
        <v>320</v>
      </c>
      <c r="E140" s="6">
        <v>700</v>
      </c>
      <c r="F140" s="6">
        <v>2700000</v>
      </c>
      <c r="G140" s="7"/>
    </row>
    <row r="141" spans="1:6" ht="18">
      <c r="A141" s="52" t="s">
        <v>475</v>
      </c>
      <c r="B141" s="53"/>
      <c r="C141" s="53"/>
      <c r="D141" s="53"/>
      <c r="E141" s="53"/>
      <c r="F141" s="54"/>
    </row>
    <row r="142" spans="1:7" ht="58.5" customHeight="1">
      <c r="A142" s="27" t="s">
        <v>413</v>
      </c>
      <c r="B142" s="27" t="s">
        <v>414</v>
      </c>
      <c r="C142" s="27" t="s">
        <v>667</v>
      </c>
      <c r="D142" s="28" t="s">
        <v>415</v>
      </c>
      <c r="E142" s="29">
        <v>700</v>
      </c>
      <c r="F142" s="29">
        <v>1500000</v>
      </c>
      <c r="G142" s="7"/>
    </row>
    <row r="143" spans="1:7" ht="60" customHeight="1">
      <c r="A143" s="4" t="s">
        <v>473</v>
      </c>
      <c r="B143" s="27" t="s">
        <v>449</v>
      </c>
      <c r="C143" s="27" t="s">
        <v>450</v>
      </c>
      <c r="D143" s="28" t="s">
        <v>587</v>
      </c>
      <c r="E143" s="29">
        <v>2152</v>
      </c>
      <c r="F143" s="31">
        <v>650000</v>
      </c>
      <c r="G143" s="7"/>
    </row>
    <row r="144" spans="1:6" ht="61.5" customHeight="1">
      <c r="A144" s="4" t="s">
        <v>473</v>
      </c>
      <c r="B144" s="4" t="s">
        <v>451</v>
      </c>
      <c r="C144" s="4" t="s">
        <v>452</v>
      </c>
      <c r="D144" s="5" t="s">
        <v>453</v>
      </c>
      <c r="E144" s="6">
        <v>4910</v>
      </c>
      <c r="F144" s="6">
        <v>14000000</v>
      </c>
    </row>
    <row r="145" spans="1:6" ht="79.5" customHeight="1">
      <c r="A145" s="4" t="s">
        <v>473</v>
      </c>
      <c r="B145" s="4" t="s">
        <v>705</v>
      </c>
      <c r="C145" s="4" t="s">
        <v>507</v>
      </c>
      <c r="D145" s="5" t="s">
        <v>706</v>
      </c>
      <c r="E145" s="6">
        <v>2740</v>
      </c>
      <c r="F145" s="6">
        <v>3000000</v>
      </c>
    </row>
    <row r="146" spans="1:6" ht="63" customHeight="1">
      <c r="A146" s="4" t="s">
        <v>473</v>
      </c>
      <c r="B146" s="4" t="s">
        <v>707</v>
      </c>
      <c r="C146" s="4" t="s">
        <v>454</v>
      </c>
      <c r="D146" s="5" t="s">
        <v>455</v>
      </c>
      <c r="E146" s="6">
        <v>1746</v>
      </c>
      <c r="F146" s="31">
        <v>5000000</v>
      </c>
    </row>
    <row r="147" spans="1:6" ht="78" customHeight="1">
      <c r="A147" s="4" t="s">
        <v>200</v>
      </c>
      <c r="B147" s="4" t="s">
        <v>172</v>
      </c>
      <c r="C147" s="4" t="s">
        <v>284</v>
      </c>
      <c r="D147" s="5" t="s">
        <v>588</v>
      </c>
      <c r="E147" s="6">
        <v>506</v>
      </c>
      <c r="F147" s="6">
        <v>250000</v>
      </c>
    </row>
    <row r="148" spans="1:6" ht="59.25" customHeight="1">
      <c r="A148" s="4" t="s">
        <v>426</v>
      </c>
      <c r="B148" s="4" t="s">
        <v>702</v>
      </c>
      <c r="C148" s="4" t="s">
        <v>284</v>
      </c>
      <c r="D148" s="5" t="s">
        <v>703</v>
      </c>
      <c r="E148" s="6">
        <v>845</v>
      </c>
      <c r="F148" s="6">
        <v>900000</v>
      </c>
    </row>
    <row r="149" spans="1:6" ht="59.25" customHeight="1">
      <c r="A149" s="4" t="s">
        <v>426</v>
      </c>
      <c r="B149" s="4" t="s">
        <v>704</v>
      </c>
      <c r="C149" s="4" t="s">
        <v>321</v>
      </c>
      <c r="D149" s="5" t="s">
        <v>427</v>
      </c>
      <c r="E149" s="6">
        <v>1254</v>
      </c>
      <c r="F149" s="6">
        <v>450000</v>
      </c>
    </row>
    <row r="150" spans="1:6" ht="78" customHeight="1">
      <c r="A150" s="27" t="s">
        <v>426</v>
      </c>
      <c r="B150" s="27" t="s">
        <v>428</v>
      </c>
      <c r="C150" s="27" t="s">
        <v>508</v>
      </c>
      <c r="D150" s="28" t="s">
        <v>429</v>
      </c>
      <c r="E150" s="29">
        <v>350</v>
      </c>
      <c r="F150" s="30">
        <f>560000+528000</f>
        <v>1088000</v>
      </c>
    </row>
    <row r="151" spans="1:6" ht="77.25" customHeight="1">
      <c r="A151" s="27" t="s">
        <v>426</v>
      </c>
      <c r="B151" s="27" t="s">
        <v>430</v>
      </c>
      <c r="C151" s="27" t="s">
        <v>431</v>
      </c>
      <c r="D151" s="28" t="s">
        <v>432</v>
      </c>
      <c r="E151" s="29">
        <v>701</v>
      </c>
      <c r="F151" s="32">
        <v>1700000</v>
      </c>
    </row>
    <row r="152" spans="1:6" ht="75.75" customHeight="1">
      <c r="A152" s="27" t="s">
        <v>426</v>
      </c>
      <c r="B152" s="27" t="s">
        <v>433</v>
      </c>
      <c r="C152" s="27" t="s">
        <v>509</v>
      </c>
      <c r="D152" s="28" t="s">
        <v>434</v>
      </c>
      <c r="E152" s="29">
        <v>899724</v>
      </c>
      <c r="F152" s="32">
        <v>25500000</v>
      </c>
    </row>
    <row r="153" spans="1:6" ht="60.75" customHeight="1">
      <c r="A153" s="27" t="s">
        <v>472</v>
      </c>
      <c r="B153" s="27" t="s">
        <v>758</v>
      </c>
      <c r="C153" s="27" t="s">
        <v>308</v>
      </c>
      <c r="D153" s="28" t="s">
        <v>757</v>
      </c>
      <c r="E153" s="29">
        <v>325</v>
      </c>
      <c r="F153" s="32">
        <v>162500</v>
      </c>
    </row>
    <row r="154" spans="1:6" ht="75.75" customHeight="1">
      <c r="A154" s="27" t="s">
        <v>472</v>
      </c>
      <c r="B154" s="27" t="s">
        <v>722</v>
      </c>
      <c r="C154" s="27" t="s">
        <v>723</v>
      </c>
      <c r="D154" s="28" t="s">
        <v>724</v>
      </c>
      <c r="E154" s="29">
        <v>1256</v>
      </c>
      <c r="F154" s="32">
        <v>1600000</v>
      </c>
    </row>
    <row r="155" spans="1:6" ht="60.75" customHeight="1">
      <c r="A155" s="27" t="s">
        <v>472</v>
      </c>
      <c r="B155" s="27" t="s">
        <v>696</v>
      </c>
      <c r="C155" s="27" t="s">
        <v>284</v>
      </c>
      <c r="D155" s="28" t="s">
        <v>697</v>
      </c>
      <c r="E155" s="29">
        <v>250</v>
      </c>
      <c r="F155" s="32">
        <v>420000</v>
      </c>
    </row>
    <row r="156" spans="1:6" ht="75.75" customHeight="1">
      <c r="A156" s="27" t="s">
        <v>472</v>
      </c>
      <c r="B156" s="27" t="s">
        <v>652</v>
      </c>
      <c r="C156" s="27" t="s">
        <v>309</v>
      </c>
      <c r="D156" s="28" t="s">
        <v>653</v>
      </c>
      <c r="E156" s="29">
        <v>1050</v>
      </c>
      <c r="F156" s="32">
        <v>1250000</v>
      </c>
    </row>
    <row r="157" spans="1:6" ht="55.5" customHeight="1">
      <c r="A157" s="27" t="s">
        <v>472</v>
      </c>
      <c r="B157" s="27" t="s">
        <v>606</v>
      </c>
      <c r="C157" s="27" t="s">
        <v>607</v>
      </c>
      <c r="D157" s="28" t="s">
        <v>608</v>
      </c>
      <c r="E157" s="29">
        <v>7056</v>
      </c>
      <c r="F157" s="32">
        <v>5000000</v>
      </c>
    </row>
    <row r="158" spans="1:6" ht="59.25" customHeight="1">
      <c r="A158" s="27" t="s">
        <v>472</v>
      </c>
      <c r="B158" s="27" t="s">
        <v>604</v>
      </c>
      <c r="C158" s="27" t="s">
        <v>666</v>
      </c>
      <c r="D158" s="28" t="s">
        <v>605</v>
      </c>
      <c r="E158" s="29">
        <v>36860</v>
      </c>
      <c r="F158" s="32">
        <v>90000</v>
      </c>
    </row>
    <row r="159" spans="1:6" ht="58.5" customHeight="1">
      <c r="A159" s="27" t="s">
        <v>472</v>
      </c>
      <c r="B159" s="27" t="s">
        <v>578</v>
      </c>
      <c r="C159" s="27" t="s">
        <v>579</v>
      </c>
      <c r="D159" s="28" t="s">
        <v>600</v>
      </c>
      <c r="E159" s="29">
        <v>5000</v>
      </c>
      <c r="F159" s="32">
        <v>1000000</v>
      </c>
    </row>
    <row r="160" spans="1:6" ht="94.5" customHeight="1">
      <c r="A160" s="27" t="s">
        <v>472</v>
      </c>
      <c r="B160" s="27" t="s">
        <v>598</v>
      </c>
      <c r="C160" s="27" t="s">
        <v>423</v>
      </c>
      <c r="D160" s="28" t="s">
        <v>599</v>
      </c>
      <c r="E160" s="29">
        <v>645</v>
      </c>
      <c r="F160" s="32">
        <v>530000</v>
      </c>
    </row>
    <row r="161" spans="1:6" ht="75.75" customHeight="1">
      <c r="A161" s="27" t="s">
        <v>472</v>
      </c>
      <c r="B161" s="27" t="s">
        <v>595</v>
      </c>
      <c r="C161" s="27" t="s">
        <v>597</v>
      </c>
      <c r="D161" s="28" t="s">
        <v>596</v>
      </c>
      <c r="E161" s="29">
        <v>500</v>
      </c>
      <c r="F161" s="32">
        <v>2700000</v>
      </c>
    </row>
    <row r="162" spans="1:6" ht="58.5" customHeight="1">
      <c r="A162" s="27" t="s">
        <v>472</v>
      </c>
      <c r="B162" s="27" t="s">
        <v>684</v>
      </c>
      <c r="C162" s="27" t="s">
        <v>284</v>
      </c>
      <c r="D162" s="28" t="s">
        <v>685</v>
      </c>
      <c r="E162" s="29">
        <v>343</v>
      </c>
      <c r="F162" s="32">
        <v>700000</v>
      </c>
    </row>
    <row r="163" spans="1:6" ht="39.75" customHeight="1">
      <c r="A163" s="27" t="s">
        <v>472</v>
      </c>
      <c r="B163" s="27" t="s">
        <v>592</v>
      </c>
      <c r="C163" s="27" t="s">
        <v>664</v>
      </c>
      <c r="D163" s="28" t="s">
        <v>593</v>
      </c>
      <c r="E163" s="29">
        <v>15440</v>
      </c>
      <c r="F163" s="32">
        <v>350000</v>
      </c>
    </row>
    <row r="164" spans="1:6" ht="39.75" customHeight="1">
      <c r="A164" s="27" t="s">
        <v>472</v>
      </c>
      <c r="B164" s="27" t="s">
        <v>592</v>
      </c>
      <c r="C164" s="27" t="s">
        <v>664</v>
      </c>
      <c r="D164" s="28" t="s">
        <v>594</v>
      </c>
      <c r="E164" s="29">
        <v>25085</v>
      </c>
      <c r="F164" s="32">
        <v>650000</v>
      </c>
    </row>
    <row r="165" spans="1:6" ht="60.75" customHeight="1">
      <c r="A165" s="27" t="s">
        <v>472</v>
      </c>
      <c r="B165" s="27" t="s">
        <v>584</v>
      </c>
      <c r="C165" s="27" t="s">
        <v>586</v>
      </c>
      <c r="D165" s="28" t="s">
        <v>585</v>
      </c>
      <c r="E165" s="29">
        <v>86852</v>
      </c>
      <c r="F165" s="32">
        <v>4500000</v>
      </c>
    </row>
    <row r="166" spans="1:6" ht="59.25" customHeight="1">
      <c r="A166" s="27" t="s">
        <v>472</v>
      </c>
      <c r="B166" s="27" t="s">
        <v>580</v>
      </c>
      <c r="C166" s="27" t="s">
        <v>487</v>
      </c>
      <c r="D166" s="28" t="s">
        <v>756</v>
      </c>
      <c r="E166" s="29">
        <f>449-252</f>
        <v>197</v>
      </c>
      <c r="F166" s="32">
        <v>50000</v>
      </c>
    </row>
    <row r="167" spans="1:6" ht="59.25" customHeight="1">
      <c r="A167" s="27" t="s">
        <v>472</v>
      </c>
      <c r="B167" s="27" t="s">
        <v>754</v>
      </c>
      <c r="C167" s="27" t="s">
        <v>583</v>
      </c>
      <c r="D167" s="28" t="s">
        <v>755</v>
      </c>
      <c r="E167" s="29">
        <f>132+120</f>
        <v>252</v>
      </c>
      <c r="F167" s="32">
        <v>50000</v>
      </c>
    </row>
    <row r="168" spans="1:6" ht="60.75" customHeight="1">
      <c r="A168" s="27" t="s">
        <v>472</v>
      </c>
      <c r="B168" s="27" t="s">
        <v>581</v>
      </c>
      <c r="C168" s="27" t="s">
        <v>583</v>
      </c>
      <c r="D168" s="28" t="s">
        <v>582</v>
      </c>
      <c r="E168" s="29">
        <v>240</v>
      </c>
      <c r="F168" s="32">
        <v>80000</v>
      </c>
    </row>
    <row r="169" spans="1:6" ht="81.75" customHeight="1">
      <c r="A169" s="27" t="s">
        <v>472</v>
      </c>
      <c r="B169" s="27" t="s">
        <v>763</v>
      </c>
      <c r="C169" s="27" t="s">
        <v>284</v>
      </c>
      <c r="D169" s="28" t="s">
        <v>425</v>
      </c>
      <c r="E169" s="29">
        <v>300</v>
      </c>
      <c r="F169" s="32">
        <v>130000</v>
      </c>
    </row>
    <row r="170" spans="1:6" ht="78" customHeight="1">
      <c r="A170" s="27" t="s">
        <v>472</v>
      </c>
      <c r="B170" s="27" t="s">
        <v>485</v>
      </c>
      <c r="C170" s="27" t="s">
        <v>510</v>
      </c>
      <c r="D170" s="28" t="s">
        <v>486</v>
      </c>
      <c r="E170" s="29">
        <f>28997+32840</f>
        <v>61837</v>
      </c>
      <c r="F170" s="32">
        <v>7500000</v>
      </c>
    </row>
    <row r="171" spans="1:6" ht="78.75" customHeight="1">
      <c r="A171" s="27" t="s">
        <v>472</v>
      </c>
      <c r="B171" s="27" t="s">
        <v>416</v>
      </c>
      <c r="C171" s="27" t="s">
        <v>284</v>
      </c>
      <c r="D171" s="28" t="s">
        <v>417</v>
      </c>
      <c r="E171" s="29">
        <v>569</v>
      </c>
      <c r="F171" s="30">
        <v>400000</v>
      </c>
    </row>
    <row r="172" spans="1:6" ht="60" customHeight="1">
      <c r="A172" s="27" t="s">
        <v>472</v>
      </c>
      <c r="B172" s="4" t="s">
        <v>488</v>
      </c>
      <c r="C172" s="4" t="s">
        <v>321</v>
      </c>
      <c r="D172" s="5" t="s">
        <v>418</v>
      </c>
      <c r="E172" s="6">
        <v>2000</v>
      </c>
      <c r="F172" s="6">
        <v>3100000</v>
      </c>
    </row>
    <row r="173" spans="1:6" ht="59.25" customHeight="1">
      <c r="A173" s="27" t="s">
        <v>472</v>
      </c>
      <c r="B173" s="4" t="s">
        <v>419</v>
      </c>
      <c r="C173" s="4" t="s">
        <v>420</v>
      </c>
      <c r="D173" s="5" t="s">
        <v>421</v>
      </c>
      <c r="E173" s="6">
        <v>4000</v>
      </c>
      <c r="F173" s="31">
        <v>1500000</v>
      </c>
    </row>
    <row r="174" spans="1:6" ht="59.25" customHeight="1">
      <c r="A174" s="27" t="s">
        <v>472</v>
      </c>
      <c r="B174" s="4" t="s">
        <v>422</v>
      </c>
      <c r="C174" s="4" t="s">
        <v>423</v>
      </c>
      <c r="D174" s="5" t="s">
        <v>424</v>
      </c>
      <c r="E174" s="6">
        <v>799</v>
      </c>
      <c r="F174" s="31">
        <v>600000</v>
      </c>
    </row>
    <row r="175" spans="1:6" ht="60" customHeight="1">
      <c r="A175" s="38" t="s">
        <v>472</v>
      </c>
      <c r="B175" s="27" t="s">
        <v>435</v>
      </c>
      <c r="C175" s="27" t="s">
        <v>511</v>
      </c>
      <c r="D175" s="28" t="s">
        <v>436</v>
      </c>
      <c r="E175" s="29">
        <v>413</v>
      </c>
      <c r="F175" s="32">
        <v>200000</v>
      </c>
    </row>
    <row r="176" spans="1:6" ht="84" customHeight="1">
      <c r="A176" s="38" t="s">
        <v>472</v>
      </c>
      <c r="B176" s="27" t="s">
        <v>765</v>
      </c>
      <c r="C176" s="27" t="s">
        <v>284</v>
      </c>
      <c r="D176" s="28" t="s">
        <v>766</v>
      </c>
      <c r="E176" s="29">
        <f>252+372</f>
        <v>624</v>
      </c>
      <c r="F176" s="32">
        <v>550000</v>
      </c>
    </row>
    <row r="177" spans="1:6" ht="59.25" customHeight="1">
      <c r="A177" s="38" t="s">
        <v>472</v>
      </c>
      <c r="B177" s="4" t="s">
        <v>491</v>
      </c>
      <c r="C177" s="4" t="s">
        <v>490</v>
      </c>
      <c r="D177" s="5" t="s">
        <v>437</v>
      </c>
      <c r="E177" s="6">
        <v>7823</v>
      </c>
      <c r="F177" s="6">
        <v>650000</v>
      </c>
    </row>
    <row r="178" spans="1:6" ht="60" customHeight="1">
      <c r="A178" s="38" t="s">
        <v>472</v>
      </c>
      <c r="B178" s="4" t="s">
        <v>681</v>
      </c>
      <c r="C178" s="4" t="s">
        <v>512</v>
      </c>
      <c r="D178" s="5" t="s">
        <v>438</v>
      </c>
      <c r="E178" s="6">
        <v>4691</v>
      </c>
      <c r="F178" s="31">
        <v>1100000</v>
      </c>
    </row>
    <row r="179" spans="1:6" ht="56.25" customHeight="1">
      <c r="A179" s="38" t="s">
        <v>472</v>
      </c>
      <c r="B179" s="4" t="s">
        <v>492</v>
      </c>
      <c r="C179" s="4" t="s">
        <v>284</v>
      </c>
      <c r="D179" s="5" t="s">
        <v>439</v>
      </c>
      <c r="E179" s="6">
        <v>1539</v>
      </c>
      <c r="F179" s="31">
        <v>800000</v>
      </c>
    </row>
    <row r="180" spans="1:6" ht="59.25" customHeight="1">
      <c r="A180" s="38" t="s">
        <v>472</v>
      </c>
      <c r="B180" s="4" t="s">
        <v>513</v>
      </c>
      <c r="C180" s="4" t="s">
        <v>284</v>
      </c>
      <c r="D180" s="5" t="s">
        <v>440</v>
      </c>
      <c r="E180" s="6">
        <v>4497</v>
      </c>
      <c r="F180" s="31">
        <v>1050000</v>
      </c>
    </row>
    <row r="181" spans="1:6" ht="56.25" customHeight="1">
      <c r="A181" s="38" t="s">
        <v>472</v>
      </c>
      <c r="B181" s="4" t="s">
        <v>441</v>
      </c>
      <c r="C181" s="4" t="s">
        <v>514</v>
      </c>
      <c r="D181" s="5" t="s">
        <v>442</v>
      </c>
      <c r="E181" s="6">
        <v>1240</v>
      </c>
      <c r="F181" s="31">
        <v>500000</v>
      </c>
    </row>
    <row r="182" spans="1:6" ht="60" customHeight="1">
      <c r="A182" s="38" t="s">
        <v>472</v>
      </c>
      <c r="B182" s="4" t="s">
        <v>443</v>
      </c>
      <c r="C182" s="4" t="s">
        <v>444</v>
      </c>
      <c r="D182" s="28" t="s">
        <v>515</v>
      </c>
      <c r="E182" s="6">
        <v>2790</v>
      </c>
      <c r="F182" s="31">
        <v>10000000</v>
      </c>
    </row>
    <row r="183" spans="1:6" ht="59.25" customHeight="1">
      <c r="A183" s="38" t="s">
        <v>472</v>
      </c>
      <c r="B183" s="4" t="s">
        <v>517</v>
      </c>
      <c r="C183" s="4" t="s">
        <v>516</v>
      </c>
      <c r="D183" s="5" t="s">
        <v>445</v>
      </c>
      <c r="E183" s="6">
        <v>2301</v>
      </c>
      <c r="F183" s="26">
        <v>700000</v>
      </c>
    </row>
    <row r="184" spans="1:6" ht="59.25" customHeight="1">
      <c r="A184" s="38" t="s">
        <v>472</v>
      </c>
      <c r="B184" s="27" t="s">
        <v>446</v>
      </c>
      <c r="C184" s="27" t="s">
        <v>447</v>
      </c>
      <c r="D184" s="28" t="s">
        <v>448</v>
      </c>
      <c r="E184" s="29">
        <v>1500</v>
      </c>
      <c r="F184" s="31">
        <v>1000000</v>
      </c>
    </row>
    <row r="185" ht="18">
      <c r="E185" s="10"/>
    </row>
    <row r="186" spans="1:5" ht="18">
      <c r="A186" s="46"/>
      <c r="E186" s="10"/>
    </row>
    <row r="187" spans="1:5" ht="18">
      <c r="A187" s="47"/>
      <c r="E187" s="10"/>
    </row>
    <row r="188" spans="1:5" ht="18">
      <c r="A188" s="47"/>
      <c r="E188" s="10"/>
    </row>
    <row r="189" spans="1:5" ht="18">
      <c r="A189" s="47"/>
      <c r="E189" s="10"/>
    </row>
    <row r="190" spans="1:5" ht="18">
      <c r="A190" s="47"/>
      <c r="E190" s="10"/>
    </row>
    <row r="191" ht="18">
      <c r="E191" s="10"/>
    </row>
    <row r="192" ht="18">
      <c r="E192" s="10"/>
    </row>
    <row r="193" ht="18">
      <c r="E193" s="10"/>
    </row>
    <row r="194" ht="18">
      <c r="E194" s="10"/>
    </row>
    <row r="195" ht="18">
      <c r="E195" s="10"/>
    </row>
    <row r="196" ht="18">
      <c r="E196" s="10"/>
    </row>
    <row r="197" ht="18">
      <c r="E197" s="10"/>
    </row>
    <row r="198" ht="18">
      <c r="E198" s="10"/>
    </row>
    <row r="199" ht="18">
      <c r="E199" s="10"/>
    </row>
    <row r="200" ht="18">
      <c r="E200" s="10"/>
    </row>
    <row r="201" ht="18">
      <c r="E201" s="10"/>
    </row>
    <row r="202" ht="18">
      <c r="E202" s="10"/>
    </row>
    <row r="203" ht="18">
      <c r="E203" s="10"/>
    </row>
    <row r="204" ht="18">
      <c r="E204" s="10"/>
    </row>
    <row r="205" ht="18">
      <c r="E205" s="10"/>
    </row>
    <row r="206" ht="18">
      <c r="E206" s="10"/>
    </row>
    <row r="207" ht="18">
      <c r="E207" s="10"/>
    </row>
    <row r="208" ht="18">
      <c r="E208" s="10"/>
    </row>
    <row r="209" ht="18">
      <c r="E209" s="10"/>
    </row>
    <row r="210" ht="18">
      <c r="E210" s="10"/>
    </row>
    <row r="211" ht="18">
      <c r="E211" s="10"/>
    </row>
    <row r="212" ht="18">
      <c r="E212" s="10"/>
    </row>
    <row r="213" ht="18">
      <c r="E213" s="10"/>
    </row>
    <row r="214" ht="18">
      <c r="E214" s="10"/>
    </row>
    <row r="215" ht="18">
      <c r="E215" s="10"/>
    </row>
    <row r="216" ht="18">
      <c r="E216" s="10"/>
    </row>
    <row r="217" ht="18">
      <c r="E217" s="10"/>
    </row>
    <row r="218" ht="18">
      <c r="E218" s="10"/>
    </row>
    <row r="219" ht="18">
      <c r="E219" s="10"/>
    </row>
    <row r="220" ht="18">
      <c r="E220" s="10"/>
    </row>
    <row r="221" ht="18">
      <c r="E221" s="10"/>
    </row>
    <row r="222" ht="18">
      <c r="E222" s="10"/>
    </row>
    <row r="223" ht="18">
      <c r="E223" s="10"/>
    </row>
    <row r="224" ht="18">
      <c r="E224" s="10"/>
    </row>
    <row r="225" ht="18">
      <c r="E225" s="10"/>
    </row>
    <row r="226" ht="18">
      <c r="E226" s="10"/>
    </row>
    <row r="227" ht="18">
      <c r="E227" s="10"/>
    </row>
    <row r="228" ht="18">
      <c r="E228" s="10"/>
    </row>
    <row r="229" ht="18">
      <c r="E229" s="10"/>
    </row>
    <row r="230" ht="18">
      <c r="E230" s="10"/>
    </row>
    <row r="231" ht="18">
      <c r="E231" s="10"/>
    </row>
    <row r="232" ht="18">
      <c r="E232" s="10"/>
    </row>
    <row r="233" ht="18">
      <c r="E233" s="10"/>
    </row>
    <row r="234" ht="18">
      <c r="E234" s="10"/>
    </row>
    <row r="235" ht="18">
      <c r="E235" s="10"/>
    </row>
    <row r="236" ht="18">
      <c r="E236" s="10"/>
    </row>
    <row r="237" ht="18">
      <c r="E237" s="10"/>
    </row>
    <row r="238" ht="18">
      <c r="E238" s="10"/>
    </row>
    <row r="239" ht="18">
      <c r="E239" s="10"/>
    </row>
    <row r="240" ht="18">
      <c r="E240" s="10"/>
    </row>
    <row r="241" ht="18">
      <c r="E241" s="10"/>
    </row>
    <row r="242" ht="18">
      <c r="E242" s="10"/>
    </row>
    <row r="243" ht="18">
      <c r="E243" s="10"/>
    </row>
    <row r="244" ht="18">
      <c r="E244" s="10"/>
    </row>
    <row r="245" ht="18">
      <c r="E245" s="10"/>
    </row>
    <row r="246" ht="18">
      <c r="E246" s="10"/>
    </row>
    <row r="247" ht="18">
      <c r="E247" s="10"/>
    </row>
    <row r="248" ht="18">
      <c r="E248" s="10"/>
    </row>
    <row r="249" ht="18">
      <c r="E249" s="10"/>
    </row>
    <row r="250" ht="18">
      <c r="E250" s="10"/>
    </row>
    <row r="251" ht="18">
      <c r="E251" s="10"/>
    </row>
    <row r="252" ht="18">
      <c r="E252" s="10"/>
    </row>
    <row r="253" ht="18">
      <c r="E253" s="10"/>
    </row>
    <row r="254" ht="18">
      <c r="E254" s="10"/>
    </row>
    <row r="255" ht="18">
      <c r="E255" s="10"/>
    </row>
    <row r="256" ht="18">
      <c r="E256" s="10"/>
    </row>
    <row r="257" ht="18">
      <c r="E257" s="10"/>
    </row>
    <row r="258" ht="18">
      <c r="E258" s="10"/>
    </row>
    <row r="259" ht="18">
      <c r="E259" s="10"/>
    </row>
    <row r="260" ht="18">
      <c r="E260" s="10"/>
    </row>
    <row r="261" ht="18">
      <c r="E261" s="10"/>
    </row>
    <row r="262" ht="18">
      <c r="E262" s="10"/>
    </row>
    <row r="263" ht="18">
      <c r="E263" s="10"/>
    </row>
    <row r="264" ht="18">
      <c r="E264" s="10"/>
    </row>
    <row r="265" ht="18">
      <c r="E265" s="10"/>
    </row>
    <row r="266" ht="18">
      <c r="E266" s="10"/>
    </row>
    <row r="267" ht="18">
      <c r="E267" s="10"/>
    </row>
    <row r="268" ht="18">
      <c r="E268" s="10"/>
    </row>
    <row r="269" ht="18">
      <c r="E269" s="10"/>
    </row>
    <row r="270" ht="18">
      <c r="E270" s="10"/>
    </row>
    <row r="271" ht="18">
      <c r="E271" s="10"/>
    </row>
    <row r="272" ht="18">
      <c r="E272" s="10"/>
    </row>
    <row r="273" ht="18">
      <c r="E273" s="10"/>
    </row>
    <row r="274" ht="18">
      <c r="E274" s="10"/>
    </row>
    <row r="275" ht="18">
      <c r="E275" s="10"/>
    </row>
    <row r="276" ht="18">
      <c r="E276" s="10"/>
    </row>
    <row r="277" ht="18">
      <c r="E277" s="10"/>
    </row>
    <row r="278" ht="18">
      <c r="E278" s="10"/>
    </row>
    <row r="279" ht="18">
      <c r="E279" s="10"/>
    </row>
    <row r="280" ht="18">
      <c r="E280" s="10"/>
    </row>
    <row r="281" ht="18">
      <c r="E281" s="10"/>
    </row>
    <row r="282" ht="18">
      <c r="E282" s="10"/>
    </row>
    <row r="283" ht="18">
      <c r="E283" s="10"/>
    </row>
    <row r="284" ht="18">
      <c r="E284" s="10"/>
    </row>
    <row r="285" ht="18">
      <c r="E285" s="10"/>
    </row>
    <row r="286" ht="18">
      <c r="E286" s="10"/>
    </row>
    <row r="287" ht="18">
      <c r="E287" s="10"/>
    </row>
    <row r="288" ht="18">
      <c r="E288" s="10"/>
    </row>
    <row r="289" ht="18">
      <c r="E289" s="10"/>
    </row>
    <row r="290" ht="18">
      <c r="E290" s="10"/>
    </row>
    <row r="291" ht="18">
      <c r="E291" s="10"/>
    </row>
    <row r="292" ht="18">
      <c r="E292" s="10"/>
    </row>
    <row r="293" ht="18">
      <c r="E293" s="10"/>
    </row>
    <row r="294" ht="18">
      <c r="E294" s="10"/>
    </row>
    <row r="295" ht="18">
      <c r="E295" s="10"/>
    </row>
    <row r="296" ht="18">
      <c r="E296" s="10"/>
    </row>
    <row r="297" ht="18">
      <c r="E297" s="10"/>
    </row>
    <row r="298" ht="18">
      <c r="E298" s="10"/>
    </row>
    <row r="299" ht="18">
      <c r="E299" s="10"/>
    </row>
    <row r="300" ht="18">
      <c r="E300" s="10"/>
    </row>
    <row r="301" ht="18">
      <c r="E301" s="10"/>
    </row>
    <row r="302" ht="18">
      <c r="E302" s="10"/>
    </row>
    <row r="303" ht="18">
      <c r="E303" s="10"/>
    </row>
    <row r="304" ht="18">
      <c r="E304" s="10"/>
    </row>
    <row r="305" ht="18">
      <c r="E305" s="10"/>
    </row>
    <row r="306" ht="18">
      <c r="E306" s="10"/>
    </row>
    <row r="307" ht="18">
      <c r="E307" s="10"/>
    </row>
    <row r="308" ht="18">
      <c r="E308" s="10"/>
    </row>
    <row r="309" ht="18">
      <c r="E309" s="10"/>
    </row>
    <row r="310" ht="18">
      <c r="E310" s="10"/>
    </row>
    <row r="311" ht="18">
      <c r="E311" s="10"/>
    </row>
    <row r="312" ht="18">
      <c r="E312" s="10"/>
    </row>
    <row r="313" ht="18">
      <c r="E313" s="10"/>
    </row>
    <row r="314" ht="18">
      <c r="E314" s="10"/>
    </row>
    <row r="315" ht="18">
      <c r="E315" s="10"/>
    </row>
    <row r="316" ht="18">
      <c r="E316" s="10"/>
    </row>
    <row r="317" ht="18">
      <c r="E317" s="10"/>
    </row>
    <row r="318" ht="18">
      <c r="E318" s="10"/>
    </row>
    <row r="319" ht="18">
      <c r="E319" s="10"/>
    </row>
    <row r="320" ht="18">
      <c r="E320" s="10"/>
    </row>
    <row r="321" ht="18">
      <c r="E321" s="10"/>
    </row>
    <row r="322" ht="18">
      <c r="E322" s="10"/>
    </row>
    <row r="323" ht="18">
      <c r="E323" s="10"/>
    </row>
    <row r="324" ht="18">
      <c r="E324" s="10"/>
    </row>
    <row r="325" ht="18">
      <c r="E325" s="10"/>
    </row>
    <row r="326" ht="18">
      <c r="E326" s="10"/>
    </row>
    <row r="327" ht="18">
      <c r="E327" s="10"/>
    </row>
    <row r="328" ht="18">
      <c r="E328" s="10"/>
    </row>
    <row r="329" ht="18">
      <c r="E329" s="10"/>
    </row>
    <row r="330" ht="18">
      <c r="E330" s="10"/>
    </row>
    <row r="331" ht="18">
      <c r="E331" s="10"/>
    </row>
    <row r="332" ht="18">
      <c r="E332" s="10"/>
    </row>
    <row r="333" ht="18">
      <c r="E333" s="10"/>
    </row>
    <row r="334" ht="18">
      <c r="E334" s="10"/>
    </row>
    <row r="335" ht="18">
      <c r="E335" s="10"/>
    </row>
    <row r="336" ht="18">
      <c r="E336" s="10"/>
    </row>
    <row r="337" ht="18">
      <c r="E337" s="10"/>
    </row>
    <row r="338" ht="18">
      <c r="E338" s="10"/>
    </row>
    <row r="339" ht="18">
      <c r="E339" s="10"/>
    </row>
    <row r="340" ht="18">
      <c r="E340" s="10"/>
    </row>
    <row r="341" ht="18">
      <c r="E341" s="10"/>
    </row>
    <row r="342" ht="18">
      <c r="E342" s="10"/>
    </row>
    <row r="343" ht="18">
      <c r="E343" s="10"/>
    </row>
    <row r="344" ht="18">
      <c r="E344" s="10"/>
    </row>
    <row r="345" ht="18">
      <c r="E345" s="10"/>
    </row>
    <row r="346" ht="18">
      <c r="E346" s="10"/>
    </row>
    <row r="347" ht="18">
      <c r="E347" s="10"/>
    </row>
    <row r="348" ht="18">
      <c r="E348" s="10"/>
    </row>
    <row r="349" ht="18">
      <c r="E349" s="10"/>
    </row>
    <row r="350" ht="18">
      <c r="E350" s="10"/>
    </row>
    <row r="351" ht="18">
      <c r="E351" s="10"/>
    </row>
    <row r="352" ht="18">
      <c r="E352" s="10"/>
    </row>
    <row r="353" ht="18">
      <c r="E353" s="10"/>
    </row>
    <row r="354" ht="18">
      <c r="E354" s="10"/>
    </row>
    <row r="355" ht="18">
      <c r="E355" s="10"/>
    </row>
    <row r="356" ht="18">
      <c r="E356" s="10"/>
    </row>
    <row r="357" ht="18">
      <c r="E357" s="10"/>
    </row>
    <row r="358" ht="18">
      <c r="E358" s="10"/>
    </row>
    <row r="359" ht="18">
      <c r="E359" s="10"/>
    </row>
    <row r="360" ht="18">
      <c r="E360" s="10"/>
    </row>
    <row r="361" ht="18">
      <c r="E361" s="10"/>
    </row>
    <row r="362" ht="18">
      <c r="E362" s="10"/>
    </row>
    <row r="363" ht="18">
      <c r="E363" s="10"/>
    </row>
    <row r="364" ht="18">
      <c r="E364" s="10"/>
    </row>
    <row r="365" ht="18">
      <c r="E365" s="10"/>
    </row>
    <row r="366" ht="18">
      <c r="E366" s="10"/>
    </row>
    <row r="367" ht="18">
      <c r="E367" s="10"/>
    </row>
    <row r="368" ht="18">
      <c r="E368" s="10"/>
    </row>
    <row r="369" ht="18">
      <c r="E369" s="10"/>
    </row>
    <row r="370" ht="18">
      <c r="E370" s="10"/>
    </row>
    <row r="371" ht="18">
      <c r="E371" s="10"/>
    </row>
    <row r="372" ht="18">
      <c r="E372" s="10"/>
    </row>
    <row r="373" ht="18">
      <c r="E373" s="10"/>
    </row>
    <row r="374" ht="18">
      <c r="E374" s="10"/>
    </row>
    <row r="375" ht="18">
      <c r="E375" s="10"/>
    </row>
    <row r="376" ht="18">
      <c r="E376" s="10"/>
    </row>
    <row r="377" ht="18">
      <c r="E377" s="10"/>
    </row>
    <row r="378" ht="18">
      <c r="E378" s="10"/>
    </row>
    <row r="379" ht="18">
      <c r="E379" s="10"/>
    </row>
    <row r="380" ht="18">
      <c r="E380" s="10"/>
    </row>
    <row r="381" ht="18">
      <c r="E381" s="10"/>
    </row>
    <row r="382" ht="18">
      <c r="E382" s="10"/>
    </row>
    <row r="383" ht="18">
      <c r="E383" s="10"/>
    </row>
    <row r="384" ht="18">
      <c r="E384" s="10"/>
    </row>
    <row r="385" ht="18">
      <c r="E385" s="10"/>
    </row>
    <row r="386" ht="18">
      <c r="E386" s="10"/>
    </row>
    <row r="387" ht="18">
      <c r="E387" s="10"/>
    </row>
    <row r="388" ht="18">
      <c r="E388" s="10"/>
    </row>
    <row r="389" ht="18">
      <c r="E389" s="10"/>
    </row>
    <row r="390" ht="18">
      <c r="E390" s="10"/>
    </row>
    <row r="391" ht="18">
      <c r="E391" s="10"/>
    </row>
    <row r="392" ht="18">
      <c r="E392" s="10"/>
    </row>
    <row r="393" ht="18">
      <c r="E393" s="10"/>
    </row>
    <row r="394" ht="18">
      <c r="E394" s="10"/>
    </row>
    <row r="395" ht="18">
      <c r="E395" s="10"/>
    </row>
    <row r="396" ht="18">
      <c r="E396" s="10"/>
    </row>
    <row r="397" ht="18">
      <c r="E397" s="10"/>
    </row>
    <row r="398" ht="18">
      <c r="E398" s="10"/>
    </row>
    <row r="399" ht="18">
      <c r="E399" s="10"/>
    </row>
    <row r="400" ht="18">
      <c r="E400" s="10"/>
    </row>
    <row r="401" ht="18">
      <c r="E401" s="10"/>
    </row>
    <row r="402" ht="18">
      <c r="E402" s="10"/>
    </row>
    <row r="403" ht="18">
      <c r="E403" s="10"/>
    </row>
    <row r="404" ht="18">
      <c r="E404" s="10"/>
    </row>
    <row r="405" ht="18">
      <c r="E405" s="10"/>
    </row>
    <row r="406" ht="18">
      <c r="E406" s="10"/>
    </row>
    <row r="407" ht="18">
      <c r="E407" s="10"/>
    </row>
    <row r="408" ht="18">
      <c r="E408" s="10"/>
    </row>
    <row r="409" ht="18">
      <c r="E409" s="10"/>
    </row>
    <row r="410" ht="18">
      <c r="E410" s="10"/>
    </row>
    <row r="411" ht="18">
      <c r="E411" s="10"/>
    </row>
    <row r="412" ht="18">
      <c r="E412" s="10"/>
    </row>
    <row r="413" ht="18">
      <c r="E413" s="10"/>
    </row>
    <row r="414" ht="18">
      <c r="E414" s="10"/>
    </row>
    <row r="415" ht="18">
      <c r="E415" s="10"/>
    </row>
    <row r="416" ht="18">
      <c r="E416" s="10"/>
    </row>
    <row r="417" ht="18">
      <c r="E417" s="10"/>
    </row>
    <row r="418" ht="18">
      <c r="E418" s="10"/>
    </row>
    <row r="419" ht="18">
      <c r="E419" s="10"/>
    </row>
    <row r="420" ht="18">
      <c r="E420" s="10"/>
    </row>
    <row r="421" ht="18">
      <c r="E421" s="10"/>
    </row>
    <row r="422" ht="18">
      <c r="E422" s="10"/>
    </row>
    <row r="423" ht="18">
      <c r="E423" s="10"/>
    </row>
    <row r="424" ht="18">
      <c r="E424" s="10"/>
    </row>
    <row r="425" ht="18">
      <c r="E425" s="10"/>
    </row>
    <row r="426" ht="18">
      <c r="E426" s="10"/>
    </row>
    <row r="427" ht="18">
      <c r="E427" s="10"/>
    </row>
    <row r="428" ht="18">
      <c r="E428" s="10"/>
    </row>
    <row r="429" ht="18">
      <c r="E429" s="10"/>
    </row>
    <row r="430" ht="18">
      <c r="E430" s="10"/>
    </row>
    <row r="431" ht="18">
      <c r="E431" s="10"/>
    </row>
    <row r="432" ht="18">
      <c r="E432" s="10"/>
    </row>
    <row r="433" ht="18">
      <c r="E433" s="10"/>
    </row>
    <row r="434" ht="18">
      <c r="E434" s="10"/>
    </row>
    <row r="435" ht="18">
      <c r="E435" s="10"/>
    </row>
    <row r="436" ht="18">
      <c r="E436" s="10"/>
    </row>
    <row r="437" ht="18">
      <c r="E437" s="10"/>
    </row>
    <row r="438" ht="18">
      <c r="E438" s="10"/>
    </row>
    <row r="439" ht="18">
      <c r="E439" s="10"/>
    </row>
    <row r="440" ht="18">
      <c r="E440" s="10"/>
    </row>
    <row r="441" ht="18">
      <c r="E441" s="10"/>
    </row>
    <row r="442" ht="18">
      <c r="E442" s="10"/>
    </row>
    <row r="443" ht="18">
      <c r="E443" s="10"/>
    </row>
    <row r="444" ht="18">
      <c r="E444" s="10"/>
    </row>
    <row r="445" ht="18">
      <c r="E445" s="10"/>
    </row>
    <row r="446" ht="18">
      <c r="E446" s="10"/>
    </row>
    <row r="447" ht="18">
      <c r="E447" s="10"/>
    </row>
    <row r="448" ht="18">
      <c r="E448" s="10"/>
    </row>
    <row r="449" ht="18">
      <c r="E449" s="10"/>
    </row>
    <row r="450" ht="18">
      <c r="E450" s="10"/>
    </row>
    <row r="451" ht="18">
      <c r="E451" s="10"/>
    </row>
    <row r="452" ht="18">
      <c r="E452" s="10"/>
    </row>
    <row r="453" ht="18">
      <c r="E453" s="10"/>
    </row>
    <row r="454" ht="18">
      <c r="E454" s="10"/>
    </row>
    <row r="455" ht="18">
      <c r="E455" s="10"/>
    </row>
    <row r="456" ht="18">
      <c r="E456" s="10"/>
    </row>
    <row r="457" ht="18">
      <c r="E457" s="10"/>
    </row>
    <row r="458" ht="18">
      <c r="E458" s="10"/>
    </row>
    <row r="459" ht="18">
      <c r="E459" s="10"/>
    </row>
    <row r="460" ht="18">
      <c r="E460" s="10"/>
    </row>
    <row r="461" ht="18">
      <c r="E461" s="10"/>
    </row>
    <row r="462" ht="18">
      <c r="E462" s="10"/>
    </row>
    <row r="463" ht="18">
      <c r="E463" s="10"/>
    </row>
    <row r="464" ht="18">
      <c r="E464" s="10"/>
    </row>
    <row r="465" ht="18">
      <c r="E465" s="10"/>
    </row>
    <row r="466" ht="18">
      <c r="E466" s="10"/>
    </row>
    <row r="467" ht="18">
      <c r="E467" s="10"/>
    </row>
    <row r="468" ht="18">
      <c r="E468" s="10"/>
    </row>
    <row r="469" ht="18">
      <c r="E469" s="10"/>
    </row>
    <row r="470" ht="18">
      <c r="E470" s="10"/>
    </row>
    <row r="471" ht="18">
      <c r="E471" s="10"/>
    </row>
    <row r="472" ht="18">
      <c r="E472" s="10"/>
    </row>
    <row r="473" ht="18">
      <c r="E473" s="10"/>
    </row>
    <row r="474" ht="18">
      <c r="E474" s="10"/>
    </row>
    <row r="475" ht="18">
      <c r="E475" s="10"/>
    </row>
    <row r="476" ht="18">
      <c r="E476" s="10"/>
    </row>
    <row r="477" ht="18">
      <c r="E477" s="10"/>
    </row>
    <row r="478" ht="18">
      <c r="E478" s="10"/>
    </row>
    <row r="479" ht="18">
      <c r="E479" s="10"/>
    </row>
    <row r="480" ht="18">
      <c r="E480" s="10"/>
    </row>
    <row r="481" ht="18">
      <c r="E481" s="10"/>
    </row>
    <row r="482" ht="18">
      <c r="E482" s="10"/>
    </row>
    <row r="483" ht="18">
      <c r="E483" s="10"/>
    </row>
    <row r="484" ht="18">
      <c r="E484" s="10"/>
    </row>
    <row r="485" ht="18">
      <c r="E485" s="10"/>
    </row>
    <row r="486" ht="18">
      <c r="E486" s="10"/>
    </row>
    <row r="487" ht="18">
      <c r="E487" s="10"/>
    </row>
    <row r="488" ht="18">
      <c r="E488" s="10"/>
    </row>
    <row r="489" ht="18">
      <c r="E489" s="10"/>
    </row>
    <row r="490" ht="18">
      <c r="E490" s="10"/>
    </row>
    <row r="491" ht="18">
      <c r="E491" s="10"/>
    </row>
    <row r="492" ht="18">
      <c r="E492" s="10"/>
    </row>
    <row r="493" ht="18">
      <c r="E493" s="10"/>
    </row>
    <row r="494" ht="18">
      <c r="E494" s="10"/>
    </row>
    <row r="495" ht="18">
      <c r="E495" s="10"/>
    </row>
    <row r="496" ht="18">
      <c r="E496" s="10"/>
    </row>
    <row r="497" ht="18">
      <c r="E497" s="10"/>
    </row>
    <row r="498" ht="18">
      <c r="E498" s="10"/>
    </row>
    <row r="499" ht="18">
      <c r="E499" s="10"/>
    </row>
    <row r="500" ht="18">
      <c r="E500" s="10"/>
    </row>
    <row r="501" ht="18">
      <c r="E501" s="10"/>
    </row>
    <row r="502" ht="18">
      <c r="E502" s="10"/>
    </row>
    <row r="503" ht="18">
      <c r="E503" s="10"/>
    </row>
    <row r="504" ht="18">
      <c r="E504" s="10"/>
    </row>
    <row r="505" ht="18">
      <c r="E505" s="10"/>
    </row>
    <row r="506" ht="18">
      <c r="E506" s="10"/>
    </row>
    <row r="507" ht="18">
      <c r="E507" s="10"/>
    </row>
    <row r="508" ht="18">
      <c r="E508" s="10"/>
    </row>
    <row r="509" ht="18">
      <c r="E509" s="10"/>
    </row>
    <row r="510" ht="18">
      <c r="E510" s="10"/>
    </row>
    <row r="511" ht="18">
      <c r="E511" s="10"/>
    </row>
    <row r="512" ht="18">
      <c r="E512" s="10"/>
    </row>
    <row r="513" ht="18">
      <c r="E513" s="10"/>
    </row>
    <row r="514" ht="18">
      <c r="E514" s="10"/>
    </row>
    <row r="515" ht="18">
      <c r="E515" s="10"/>
    </row>
    <row r="516" ht="18">
      <c r="E516" s="10"/>
    </row>
    <row r="517" ht="18">
      <c r="E517" s="10"/>
    </row>
    <row r="518" ht="18">
      <c r="E518" s="10"/>
    </row>
    <row r="519" ht="18">
      <c r="E519" s="10"/>
    </row>
    <row r="520" ht="18">
      <c r="E520" s="10"/>
    </row>
    <row r="521" ht="18">
      <c r="E521" s="10"/>
    </row>
    <row r="522" ht="18">
      <c r="E522" s="10"/>
    </row>
    <row r="523" ht="18">
      <c r="E523" s="10"/>
    </row>
    <row r="524" ht="18">
      <c r="E524" s="10"/>
    </row>
    <row r="525" ht="18">
      <c r="E525" s="10"/>
    </row>
    <row r="526" ht="18">
      <c r="E526" s="10"/>
    </row>
    <row r="527" ht="18">
      <c r="E527" s="10"/>
    </row>
    <row r="528" ht="18">
      <c r="E528" s="10"/>
    </row>
    <row r="529" ht="18">
      <c r="E529" s="10"/>
    </row>
    <row r="530" ht="18">
      <c r="E530" s="10"/>
    </row>
    <row r="531" ht="18">
      <c r="E531" s="10"/>
    </row>
    <row r="532" ht="18">
      <c r="E532" s="10"/>
    </row>
    <row r="533" ht="18">
      <c r="E533" s="10"/>
    </row>
    <row r="534" ht="18">
      <c r="E534" s="10"/>
    </row>
    <row r="535" ht="18">
      <c r="E535" s="10"/>
    </row>
    <row r="536" ht="18">
      <c r="E536" s="10"/>
    </row>
    <row r="537" ht="18">
      <c r="E537" s="10"/>
    </row>
    <row r="538" ht="18">
      <c r="E538" s="10"/>
    </row>
    <row r="539" ht="18">
      <c r="E539" s="10"/>
    </row>
    <row r="540" ht="18">
      <c r="E540" s="10"/>
    </row>
    <row r="541" ht="18">
      <c r="E541" s="10"/>
    </row>
    <row r="542" ht="18">
      <c r="E542" s="10"/>
    </row>
    <row r="543" ht="18">
      <c r="E543" s="10"/>
    </row>
    <row r="544" ht="18">
      <c r="E544" s="10"/>
    </row>
    <row r="545" ht="18">
      <c r="E545" s="10"/>
    </row>
    <row r="546" ht="18">
      <c r="E546" s="10"/>
    </row>
    <row r="547" ht="18">
      <c r="E547" s="10"/>
    </row>
    <row r="548" ht="18">
      <c r="E548" s="10"/>
    </row>
    <row r="549" ht="18">
      <c r="E549" s="10"/>
    </row>
    <row r="550" ht="18">
      <c r="E550" s="10"/>
    </row>
    <row r="551" ht="18">
      <c r="E551" s="10"/>
    </row>
    <row r="552" ht="18">
      <c r="E552" s="10"/>
    </row>
    <row r="553" ht="18">
      <c r="E553" s="10"/>
    </row>
    <row r="554" ht="18">
      <c r="E554" s="10"/>
    </row>
    <row r="555" ht="18">
      <c r="E555" s="10"/>
    </row>
    <row r="556" ht="18">
      <c r="E556" s="10"/>
    </row>
    <row r="557" ht="18">
      <c r="E557" s="10"/>
    </row>
    <row r="558" ht="18">
      <c r="E558" s="10"/>
    </row>
    <row r="559" ht="18">
      <c r="E559" s="10"/>
    </row>
    <row r="560" ht="18">
      <c r="E560" s="10"/>
    </row>
    <row r="561" ht="18">
      <c r="E561" s="10"/>
    </row>
    <row r="562" ht="18">
      <c r="E562" s="10"/>
    </row>
    <row r="563" ht="18">
      <c r="E563" s="10"/>
    </row>
    <row r="564" ht="18">
      <c r="E564" s="10"/>
    </row>
    <row r="565" ht="18">
      <c r="E565" s="10"/>
    </row>
    <row r="566" ht="18">
      <c r="E566" s="10"/>
    </row>
    <row r="567" ht="18">
      <c r="E567" s="10"/>
    </row>
    <row r="568" ht="18">
      <c r="E568" s="10"/>
    </row>
    <row r="569" ht="18">
      <c r="E569" s="10"/>
    </row>
    <row r="570" ht="18">
      <c r="E570" s="10"/>
    </row>
    <row r="571" ht="18">
      <c r="E571" s="10"/>
    </row>
    <row r="572" ht="18">
      <c r="E572" s="10"/>
    </row>
    <row r="573" ht="18">
      <c r="E573" s="10"/>
    </row>
    <row r="574" ht="18">
      <c r="E574" s="10"/>
    </row>
    <row r="575" ht="18">
      <c r="E575" s="10"/>
    </row>
    <row r="576" ht="18">
      <c r="E576" s="10"/>
    </row>
    <row r="577" ht="18">
      <c r="E577" s="10"/>
    </row>
    <row r="578" ht="18">
      <c r="E578" s="10"/>
    </row>
    <row r="579" ht="18">
      <c r="E579" s="10"/>
    </row>
    <row r="580" ht="18">
      <c r="E580" s="10"/>
    </row>
    <row r="581" ht="18">
      <c r="E581" s="10"/>
    </row>
    <row r="582" ht="18">
      <c r="E582" s="10"/>
    </row>
    <row r="583" ht="18">
      <c r="E583" s="10"/>
    </row>
    <row r="584" ht="18">
      <c r="E584" s="10"/>
    </row>
    <row r="585" ht="18">
      <c r="E585" s="10"/>
    </row>
    <row r="586" ht="18">
      <c r="E586" s="10"/>
    </row>
    <row r="587" ht="18">
      <c r="E587" s="10"/>
    </row>
    <row r="588" ht="18">
      <c r="E588" s="10"/>
    </row>
    <row r="589" ht="18">
      <c r="E589" s="10"/>
    </row>
    <row r="590" ht="18">
      <c r="E590" s="10"/>
    </row>
    <row r="591" ht="18">
      <c r="E591" s="10"/>
    </row>
    <row r="592" ht="18">
      <c r="E592" s="10"/>
    </row>
    <row r="593" ht="18">
      <c r="E593" s="10"/>
    </row>
    <row r="594" ht="18">
      <c r="E594" s="10"/>
    </row>
    <row r="595" ht="18">
      <c r="E595" s="10"/>
    </row>
    <row r="596" ht="18">
      <c r="E596" s="10"/>
    </row>
    <row r="597" ht="18">
      <c r="E597" s="10"/>
    </row>
    <row r="598" ht="18">
      <c r="E598" s="10"/>
    </row>
    <row r="599" ht="18">
      <c r="E599" s="10"/>
    </row>
    <row r="600" ht="18">
      <c r="E600" s="10"/>
    </row>
    <row r="601" ht="18">
      <c r="E601" s="10"/>
    </row>
    <row r="602" ht="18">
      <c r="E602" s="10"/>
    </row>
    <row r="603" ht="18">
      <c r="E603" s="10"/>
    </row>
    <row r="604" ht="18">
      <c r="E604" s="10"/>
    </row>
    <row r="605" ht="18">
      <c r="E605" s="10"/>
    </row>
    <row r="606" ht="18">
      <c r="E606" s="10"/>
    </row>
    <row r="607" ht="18">
      <c r="E607" s="10"/>
    </row>
    <row r="608" ht="18">
      <c r="E608" s="10"/>
    </row>
    <row r="609" ht="18">
      <c r="E609" s="10"/>
    </row>
    <row r="610" ht="18">
      <c r="E610" s="10"/>
    </row>
    <row r="611" ht="18">
      <c r="E611" s="10"/>
    </row>
    <row r="612" ht="18">
      <c r="E612" s="10"/>
    </row>
    <row r="613" ht="18">
      <c r="E613" s="10"/>
    </row>
    <row r="614" ht="18">
      <c r="E614" s="10"/>
    </row>
    <row r="615" ht="18">
      <c r="E615" s="10"/>
    </row>
    <row r="616" ht="18">
      <c r="E616" s="10"/>
    </row>
    <row r="617" ht="18">
      <c r="E617" s="10"/>
    </row>
    <row r="618" ht="18">
      <c r="E618" s="10"/>
    </row>
    <row r="619" ht="18">
      <c r="E619" s="10"/>
    </row>
    <row r="620" ht="18">
      <c r="E620" s="10"/>
    </row>
    <row r="621" ht="18">
      <c r="E621" s="10"/>
    </row>
    <row r="622" ht="18">
      <c r="E622" s="10"/>
    </row>
    <row r="623" ht="18">
      <c r="E623" s="10"/>
    </row>
    <row r="624" ht="18">
      <c r="E624" s="10"/>
    </row>
    <row r="625" ht="18">
      <c r="E625" s="10"/>
    </row>
    <row r="626" ht="18">
      <c r="E626" s="10"/>
    </row>
    <row r="627" ht="18">
      <c r="E627" s="10"/>
    </row>
    <row r="628" ht="18">
      <c r="E628" s="10"/>
    </row>
    <row r="629" ht="18">
      <c r="E629" s="10"/>
    </row>
    <row r="630" ht="18">
      <c r="E630" s="10"/>
    </row>
    <row r="631" ht="18">
      <c r="E631" s="10"/>
    </row>
    <row r="632" ht="18">
      <c r="E632" s="10"/>
    </row>
    <row r="633" ht="18">
      <c r="E633" s="10"/>
    </row>
    <row r="634" ht="18">
      <c r="E634" s="10"/>
    </row>
    <row r="635" ht="18">
      <c r="E635" s="10"/>
    </row>
    <row r="636" ht="18">
      <c r="E636" s="10"/>
    </row>
    <row r="637" ht="18">
      <c r="E637" s="10"/>
    </row>
    <row r="638" ht="18">
      <c r="E638" s="10"/>
    </row>
    <row r="639" ht="18">
      <c r="E639" s="10"/>
    </row>
    <row r="640" ht="18">
      <c r="E640" s="10"/>
    </row>
    <row r="641" ht="18">
      <c r="E641" s="10"/>
    </row>
    <row r="642" ht="18">
      <c r="E642" s="10"/>
    </row>
    <row r="643" ht="18">
      <c r="E643" s="10"/>
    </row>
    <row r="644" ht="18">
      <c r="E644" s="10"/>
    </row>
    <row r="645" ht="18">
      <c r="E645" s="10"/>
    </row>
    <row r="646" ht="18">
      <c r="E646" s="10"/>
    </row>
    <row r="647" ht="18">
      <c r="E647" s="10"/>
    </row>
    <row r="648" ht="18">
      <c r="E648" s="10"/>
    </row>
    <row r="649" ht="18">
      <c r="E649" s="10"/>
    </row>
    <row r="650" ht="18">
      <c r="E650" s="10"/>
    </row>
    <row r="651" ht="18">
      <c r="E651" s="10"/>
    </row>
    <row r="652" ht="18">
      <c r="E652" s="10"/>
    </row>
    <row r="653" ht="18">
      <c r="E653" s="10"/>
    </row>
    <row r="654" ht="18">
      <c r="E654" s="10"/>
    </row>
    <row r="655" ht="18">
      <c r="E655" s="10"/>
    </row>
    <row r="656" ht="18">
      <c r="E656" s="10"/>
    </row>
    <row r="657" ht="18">
      <c r="E657" s="10"/>
    </row>
    <row r="658" ht="18">
      <c r="E658" s="10"/>
    </row>
    <row r="659" ht="18">
      <c r="E659" s="10"/>
    </row>
    <row r="660" ht="18">
      <c r="E660" s="10"/>
    </row>
    <row r="661" ht="18">
      <c r="E661" s="10"/>
    </row>
    <row r="662" ht="18">
      <c r="E662" s="10"/>
    </row>
    <row r="663" ht="18">
      <c r="E663" s="10"/>
    </row>
    <row r="664" ht="18">
      <c r="E664" s="10"/>
    </row>
    <row r="665" ht="18">
      <c r="E665" s="10"/>
    </row>
    <row r="666" ht="18">
      <c r="E666" s="10"/>
    </row>
    <row r="667" ht="18">
      <c r="E667" s="10"/>
    </row>
    <row r="668" ht="18">
      <c r="E668" s="10"/>
    </row>
    <row r="669" ht="18">
      <c r="E669" s="10"/>
    </row>
    <row r="670" ht="18">
      <c r="E670" s="10"/>
    </row>
    <row r="671" ht="18">
      <c r="E671" s="10"/>
    </row>
    <row r="672" ht="18">
      <c r="E672" s="10"/>
    </row>
    <row r="673" ht="18">
      <c r="E673" s="10"/>
    </row>
    <row r="674" ht="18">
      <c r="E674" s="10"/>
    </row>
    <row r="675" ht="18">
      <c r="E675" s="10"/>
    </row>
    <row r="676" ht="18">
      <c r="E676" s="10"/>
    </row>
    <row r="677" ht="18">
      <c r="E677" s="10"/>
    </row>
    <row r="678" ht="18">
      <c r="E678" s="10"/>
    </row>
    <row r="679" ht="18">
      <c r="E679" s="10"/>
    </row>
    <row r="680" ht="18">
      <c r="E680" s="10"/>
    </row>
    <row r="681" ht="18">
      <c r="E681" s="10"/>
    </row>
    <row r="682" ht="18">
      <c r="E682" s="10"/>
    </row>
    <row r="683" ht="18">
      <c r="E683" s="10"/>
    </row>
    <row r="684" ht="18">
      <c r="E684" s="10"/>
    </row>
    <row r="685" ht="18">
      <c r="E685" s="10"/>
    </row>
    <row r="686" ht="18">
      <c r="E686" s="10"/>
    </row>
    <row r="687" ht="18">
      <c r="E687" s="10"/>
    </row>
    <row r="688" ht="18">
      <c r="E688" s="10"/>
    </row>
    <row r="689" ht="18">
      <c r="E689" s="10"/>
    </row>
    <row r="690" ht="18">
      <c r="E690" s="10"/>
    </row>
    <row r="691" ht="18">
      <c r="E691" s="10"/>
    </row>
    <row r="692" ht="18">
      <c r="E692" s="10"/>
    </row>
    <row r="693" ht="18">
      <c r="E693" s="10"/>
    </row>
    <row r="694" ht="18">
      <c r="E694" s="10"/>
    </row>
    <row r="695" ht="18">
      <c r="E695" s="10"/>
    </row>
    <row r="696" ht="18">
      <c r="E696" s="10"/>
    </row>
    <row r="697" ht="18">
      <c r="E697" s="10"/>
    </row>
    <row r="698" ht="18">
      <c r="E698" s="10"/>
    </row>
    <row r="699" ht="18">
      <c r="E699" s="10"/>
    </row>
    <row r="700" ht="18">
      <c r="E700" s="10"/>
    </row>
    <row r="701" ht="18">
      <c r="E701" s="10"/>
    </row>
    <row r="702" ht="18">
      <c r="E702" s="10"/>
    </row>
    <row r="703" ht="18">
      <c r="E703" s="10"/>
    </row>
    <row r="704" ht="18">
      <c r="E704" s="10"/>
    </row>
    <row r="705" ht="18">
      <c r="E705" s="10"/>
    </row>
    <row r="706" ht="18">
      <c r="E706" s="10"/>
    </row>
    <row r="707" ht="18">
      <c r="E707" s="10"/>
    </row>
    <row r="708" ht="18">
      <c r="E708" s="10"/>
    </row>
    <row r="709" ht="18">
      <c r="E709" s="10"/>
    </row>
    <row r="710" ht="18">
      <c r="E710" s="10"/>
    </row>
    <row r="711" ht="18">
      <c r="E711" s="10"/>
    </row>
    <row r="712" ht="18">
      <c r="E712" s="10"/>
    </row>
    <row r="713" ht="18">
      <c r="E713" s="10"/>
    </row>
    <row r="714" ht="18">
      <c r="E714" s="10"/>
    </row>
    <row r="715" ht="18">
      <c r="E715" s="10"/>
    </row>
    <row r="716" ht="18">
      <c r="E716" s="10"/>
    </row>
    <row r="717" ht="18">
      <c r="E717" s="10"/>
    </row>
    <row r="718" ht="18">
      <c r="E718" s="10"/>
    </row>
    <row r="719" ht="18">
      <c r="E719" s="10"/>
    </row>
    <row r="720" ht="18">
      <c r="E720" s="10"/>
    </row>
    <row r="721" ht="18">
      <c r="E721" s="10"/>
    </row>
    <row r="722" ht="18">
      <c r="E722" s="10"/>
    </row>
    <row r="723" ht="18">
      <c r="E723" s="10"/>
    </row>
    <row r="724" ht="18">
      <c r="E724" s="10"/>
    </row>
    <row r="725" ht="18">
      <c r="E725" s="10"/>
    </row>
    <row r="726" ht="18">
      <c r="E726" s="10"/>
    </row>
    <row r="727" ht="18">
      <c r="E727" s="10"/>
    </row>
    <row r="728" ht="18">
      <c r="E728" s="10"/>
    </row>
    <row r="729" ht="18">
      <c r="E729" s="10"/>
    </row>
    <row r="730" ht="18">
      <c r="E730" s="10"/>
    </row>
    <row r="731" ht="18">
      <c r="E731" s="10"/>
    </row>
    <row r="732" ht="18">
      <c r="E732" s="10"/>
    </row>
    <row r="733" ht="18">
      <c r="E733" s="10"/>
    </row>
    <row r="734" ht="18">
      <c r="E734" s="10"/>
    </row>
    <row r="735" ht="18">
      <c r="E735" s="10"/>
    </row>
    <row r="736" ht="18">
      <c r="E736" s="10"/>
    </row>
    <row r="737" ht="18">
      <c r="E737" s="10"/>
    </row>
    <row r="738" ht="18">
      <c r="E738" s="10"/>
    </row>
    <row r="739" ht="18">
      <c r="E739" s="10"/>
    </row>
    <row r="740" ht="18">
      <c r="E740" s="10"/>
    </row>
    <row r="741" ht="18">
      <c r="E741" s="10"/>
    </row>
    <row r="742" ht="18">
      <c r="E742" s="10"/>
    </row>
    <row r="743" ht="18">
      <c r="E743" s="10"/>
    </row>
    <row r="744" ht="18">
      <c r="E744" s="10"/>
    </row>
    <row r="745" ht="18">
      <c r="E745" s="10"/>
    </row>
    <row r="746" ht="18">
      <c r="E746" s="10"/>
    </row>
    <row r="747" ht="18">
      <c r="E747" s="10"/>
    </row>
    <row r="748" ht="18">
      <c r="E748" s="10"/>
    </row>
    <row r="749" ht="18">
      <c r="E749" s="10"/>
    </row>
    <row r="750" ht="18">
      <c r="E750" s="10"/>
    </row>
    <row r="751" ht="18">
      <c r="E751" s="10"/>
    </row>
    <row r="752" ht="18">
      <c r="E752" s="10"/>
    </row>
    <row r="753" ht="18">
      <c r="E753" s="10"/>
    </row>
    <row r="754" ht="18">
      <c r="E754" s="10"/>
    </row>
    <row r="755" ht="18">
      <c r="E755" s="10"/>
    </row>
    <row r="756" ht="18">
      <c r="E756" s="10"/>
    </row>
    <row r="757" ht="18">
      <c r="E757" s="10"/>
    </row>
    <row r="758" ht="18">
      <c r="E758" s="10"/>
    </row>
    <row r="759" ht="18">
      <c r="E759" s="10"/>
    </row>
    <row r="760" ht="18">
      <c r="E760" s="10"/>
    </row>
    <row r="761" ht="18">
      <c r="E761" s="10"/>
    </row>
    <row r="762" ht="18">
      <c r="E762" s="10"/>
    </row>
    <row r="763" ht="18">
      <c r="E763" s="10"/>
    </row>
    <row r="764" ht="18">
      <c r="E764" s="10"/>
    </row>
    <row r="765" ht="18">
      <c r="E765" s="10"/>
    </row>
    <row r="766" ht="18">
      <c r="E766" s="10"/>
    </row>
    <row r="767" ht="18">
      <c r="E767" s="10"/>
    </row>
    <row r="768" ht="18">
      <c r="E768" s="10"/>
    </row>
    <row r="769" ht="18">
      <c r="E769" s="10"/>
    </row>
    <row r="770" ht="18">
      <c r="E770" s="10"/>
    </row>
    <row r="771" ht="18">
      <c r="E771" s="10"/>
    </row>
    <row r="772" ht="18">
      <c r="E772" s="10"/>
    </row>
    <row r="773" ht="18">
      <c r="E773" s="10"/>
    </row>
    <row r="774" ht="18">
      <c r="E774" s="10"/>
    </row>
    <row r="775" ht="18">
      <c r="E775" s="10"/>
    </row>
    <row r="776" ht="18">
      <c r="E776" s="10"/>
    </row>
    <row r="777" ht="18">
      <c r="E777" s="10"/>
    </row>
    <row r="778" ht="18">
      <c r="E778" s="10"/>
    </row>
    <row r="779" ht="18">
      <c r="E779" s="10"/>
    </row>
    <row r="780" ht="18">
      <c r="E780" s="10"/>
    </row>
    <row r="781" ht="18">
      <c r="E781" s="10"/>
    </row>
    <row r="782" ht="18">
      <c r="E782" s="10"/>
    </row>
    <row r="783" ht="18">
      <c r="E783" s="10"/>
    </row>
    <row r="784" ht="18">
      <c r="E784" s="10"/>
    </row>
    <row r="785" ht="18">
      <c r="E785" s="10"/>
    </row>
    <row r="786" ht="18">
      <c r="E786" s="10"/>
    </row>
    <row r="787" ht="18">
      <c r="E787" s="10"/>
    </row>
    <row r="788" ht="18">
      <c r="E788" s="10"/>
    </row>
    <row r="789" ht="18">
      <c r="E789" s="10"/>
    </row>
    <row r="790" ht="18">
      <c r="E790" s="10"/>
    </row>
    <row r="791" ht="18">
      <c r="E791" s="10"/>
    </row>
    <row r="792" ht="18">
      <c r="E792" s="10"/>
    </row>
    <row r="793" ht="18">
      <c r="E793" s="10"/>
    </row>
    <row r="794" ht="18">
      <c r="E794" s="10"/>
    </row>
    <row r="795" ht="18">
      <c r="E795" s="10"/>
    </row>
    <row r="796" ht="18">
      <c r="E796" s="10"/>
    </row>
    <row r="797" ht="18">
      <c r="E797" s="10"/>
    </row>
    <row r="798" ht="18">
      <c r="E798" s="10"/>
    </row>
    <row r="799" ht="18">
      <c r="E799" s="10"/>
    </row>
    <row r="800" ht="18">
      <c r="E800" s="10"/>
    </row>
    <row r="801" ht="18">
      <c r="E801" s="10"/>
    </row>
    <row r="802" ht="18">
      <c r="E802" s="10"/>
    </row>
    <row r="803" ht="18">
      <c r="E803" s="10"/>
    </row>
    <row r="804" ht="18">
      <c r="E804" s="10"/>
    </row>
    <row r="805" ht="18">
      <c r="E805" s="10"/>
    </row>
    <row r="806" ht="18">
      <c r="E806" s="10"/>
    </row>
    <row r="807" ht="18">
      <c r="E807" s="10"/>
    </row>
    <row r="808" ht="18">
      <c r="E808" s="10"/>
    </row>
    <row r="809" ht="18">
      <c r="E809" s="10"/>
    </row>
    <row r="810" ht="18">
      <c r="E810" s="10"/>
    </row>
    <row r="811" ht="18">
      <c r="E811" s="10"/>
    </row>
    <row r="812" ht="18">
      <c r="E812" s="10"/>
    </row>
    <row r="813" ht="18">
      <c r="E813" s="10"/>
    </row>
    <row r="814" ht="18">
      <c r="E814" s="10"/>
    </row>
    <row r="815" ht="18">
      <c r="E815" s="10"/>
    </row>
    <row r="816" ht="18">
      <c r="E816" s="10"/>
    </row>
    <row r="817" ht="18">
      <c r="E817" s="10"/>
    </row>
    <row r="818" ht="18">
      <c r="E818" s="10"/>
    </row>
    <row r="819" ht="18">
      <c r="E819" s="10"/>
    </row>
    <row r="820" ht="18">
      <c r="E820" s="10"/>
    </row>
    <row r="821" ht="18">
      <c r="E821" s="10"/>
    </row>
    <row r="822" ht="18">
      <c r="E822" s="10"/>
    </row>
    <row r="823" ht="18">
      <c r="E823" s="10"/>
    </row>
    <row r="824" ht="18">
      <c r="E824" s="10"/>
    </row>
    <row r="825" ht="18">
      <c r="E825" s="10"/>
    </row>
    <row r="826" ht="18">
      <c r="E826" s="10"/>
    </row>
    <row r="827" ht="18">
      <c r="E827" s="10"/>
    </row>
    <row r="828" ht="18">
      <c r="E828" s="10"/>
    </row>
    <row r="829" ht="18">
      <c r="E829" s="10"/>
    </row>
    <row r="830" ht="18">
      <c r="E830" s="10"/>
    </row>
    <row r="831" ht="18">
      <c r="E831" s="10"/>
    </row>
    <row r="832" ht="18">
      <c r="E832" s="10"/>
    </row>
    <row r="833" ht="18">
      <c r="E833" s="10"/>
    </row>
    <row r="834" ht="18">
      <c r="E834" s="10"/>
    </row>
    <row r="835" ht="18">
      <c r="E835" s="10"/>
    </row>
    <row r="836" ht="18">
      <c r="E836" s="10"/>
    </row>
    <row r="837" ht="18">
      <c r="E837" s="10"/>
    </row>
    <row r="838" ht="18">
      <c r="E838" s="10"/>
    </row>
    <row r="839" ht="18">
      <c r="E839" s="10"/>
    </row>
    <row r="840" ht="18">
      <c r="E840" s="10"/>
    </row>
    <row r="841" ht="18">
      <c r="E841" s="10"/>
    </row>
    <row r="842" ht="18">
      <c r="E842" s="10"/>
    </row>
    <row r="843" ht="18">
      <c r="E843" s="10"/>
    </row>
    <row r="844" ht="18">
      <c r="E844" s="10"/>
    </row>
    <row r="845" ht="18">
      <c r="E845" s="10"/>
    </row>
    <row r="846" ht="18">
      <c r="E846" s="10"/>
    </row>
    <row r="847" ht="18">
      <c r="E847" s="10"/>
    </row>
    <row r="848" ht="18">
      <c r="E848" s="10"/>
    </row>
    <row r="849" ht="18">
      <c r="E849" s="10"/>
    </row>
    <row r="850" ht="18">
      <c r="E850" s="10"/>
    </row>
    <row r="851" ht="18">
      <c r="E851" s="10"/>
    </row>
    <row r="852" ht="18">
      <c r="E852" s="10"/>
    </row>
    <row r="853" ht="18">
      <c r="E853" s="10"/>
    </row>
    <row r="854" ht="18">
      <c r="E854" s="10"/>
    </row>
    <row r="855" ht="18">
      <c r="E855" s="10"/>
    </row>
    <row r="856" ht="18">
      <c r="E856" s="10"/>
    </row>
    <row r="857" ht="18">
      <c r="E857" s="10"/>
    </row>
    <row r="858" ht="18">
      <c r="E858" s="10"/>
    </row>
    <row r="859" ht="18">
      <c r="E859" s="10"/>
    </row>
    <row r="860" ht="18">
      <c r="E860" s="10"/>
    </row>
    <row r="861" ht="18">
      <c r="E861" s="10"/>
    </row>
    <row r="862" ht="18">
      <c r="E862" s="10"/>
    </row>
    <row r="863" ht="18">
      <c r="E863" s="10"/>
    </row>
    <row r="864" ht="18">
      <c r="E864" s="10"/>
    </row>
    <row r="865" ht="18">
      <c r="E865" s="10"/>
    </row>
    <row r="866" ht="18">
      <c r="E866" s="10"/>
    </row>
    <row r="867" ht="18">
      <c r="E867" s="10"/>
    </row>
    <row r="868" ht="18">
      <c r="E868" s="10"/>
    </row>
    <row r="869" ht="18">
      <c r="E869" s="10"/>
    </row>
    <row r="870" ht="18">
      <c r="E870" s="10"/>
    </row>
    <row r="871" ht="18">
      <c r="E871" s="10"/>
    </row>
    <row r="872" ht="18">
      <c r="E872" s="10"/>
    </row>
    <row r="873" ht="18">
      <c r="E873" s="10"/>
    </row>
    <row r="874" ht="18">
      <c r="E874" s="10"/>
    </row>
    <row r="875" ht="18">
      <c r="E875" s="10"/>
    </row>
    <row r="876" ht="18">
      <c r="E876" s="10"/>
    </row>
    <row r="877" ht="18">
      <c r="E877" s="10"/>
    </row>
    <row r="878" ht="18">
      <c r="E878" s="10"/>
    </row>
    <row r="879" ht="18">
      <c r="E879" s="10"/>
    </row>
    <row r="880" ht="18">
      <c r="E880" s="10"/>
    </row>
    <row r="881" ht="18">
      <c r="E881" s="10"/>
    </row>
    <row r="882" ht="18">
      <c r="E882" s="10"/>
    </row>
    <row r="883" ht="18">
      <c r="E883" s="10"/>
    </row>
    <row r="884" ht="18">
      <c r="E884" s="10"/>
    </row>
    <row r="885" ht="18">
      <c r="E885" s="10"/>
    </row>
    <row r="886" ht="18">
      <c r="E886" s="10"/>
    </row>
    <row r="887" ht="18">
      <c r="E887" s="10"/>
    </row>
    <row r="888" ht="18">
      <c r="E888" s="10"/>
    </row>
    <row r="889" ht="18">
      <c r="E889" s="10"/>
    </row>
    <row r="890" ht="18">
      <c r="E890" s="10"/>
    </row>
    <row r="891" ht="18">
      <c r="E891" s="10"/>
    </row>
    <row r="892" ht="18">
      <c r="E892" s="10"/>
    </row>
    <row r="893" ht="18">
      <c r="E893" s="10"/>
    </row>
    <row r="894" ht="18">
      <c r="E894" s="10"/>
    </row>
    <row r="895" ht="18">
      <c r="E895" s="10"/>
    </row>
    <row r="896" ht="18">
      <c r="E896" s="10"/>
    </row>
    <row r="897" ht="18">
      <c r="E897" s="10"/>
    </row>
    <row r="898" ht="18">
      <c r="E898" s="10"/>
    </row>
    <row r="899" ht="18">
      <c r="E899" s="10"/>
    </row>
    <row r="900" ht="18">
      <c r="E900" s="10"/>
    </row>
    <row r="901" ht="18">
      <c r="E901" s="10"/>
    </row>
    <row r="902" ht="18">
      <c r="E902" s="10"/>
    </row>
    <row r="903" ht="18">
      <c r="E903" s="10"/>
    </row>
    <row r="904" ht="18">
      <c r="E904" s="10"/>
    </row>
    <row r="905" ht="18">
      <c r="E905" s="10"/>
    </row>
    <row r="906" ht="18">
      <c r="E906" s="10"/>
    </row>
    <row r="907" ht="18">
      <c r="E907" s="10"/>
    </row>
    <row r="908" ht="18">
      <c r="E908" s="10"/>
    </row>
    <row r="909" ht="18">
      <c r="E909" s="10"/>
    </row>
    <row r="910" ht="18">
      <c r="E910" s="10"/>
    </row>
    <row r="911" ht="18">
      <c r="E911" s="10"/>
    </row>
    <row r="912" ht="18">
      <c r="E912" s="10"/>
    </row>
    <row r="913" ht="18">
      <c r="E913" s="10"/>
    </row>
    <row r="914" ht="18">
      <c r="E914" s="10"/>
    </row>
    <row r="915" ht="18">
      <c r="E915" s="10"/>
    </row>
    <row r="916" ht="18">
      <c r="E916" s="10"/>
    </row>
    <row r="917" ht="18">
      <c r="E917" s="10"/>
    </row>
    <row r="918" ht="18">
      <c r="E918" s="10"/>
    </row>
    <row r="919" ht="18">
      <c r="E919" s="10"/>
    </row>
    <row r="920" ht="18">
      <c r="E920" s="10"/>
    </row>
    <row r="921" ht="18">
      <c r="E921" s="10"/>
    </row>
    <row r="922" ht="18">
      <c r="E922" s="10"/>
    </row>
    <row r="923" ht="18">
      <c r="E923" s="10"/>
    </row>
    <row r="924" ht="18">
      <c r="E924" s="10"/>
    </row>
    <row r="925" ht="18">
      <c r="E925" s="10"/>
    </row>
    <row r="926" ht="18">
      <c r="E926" s="10"/>
    </row>
    <row r="927" ht="18">
      <c r="E927" s="10"/>
    </row>
    <row r="928" ht="18">
      <c r="E928" s="10"/>
    </row>
    <row r="929" ht="18">
      <c r="E929" s="10"/>
    </row>
    <row r="930" ht="18">
      <c r="E930" s="10"/>
    </row>
    <row r="931" ht="18">
      <c r="E931" s="10"/>
    </row>
    <row r="932" ht="18">
      <c r="E932" s="10"/>
    </row>
    <row r="933" ht="18">
      <c r="E933" s="10"/>
    </row>
    <row r="934" ht="18">
      <c r="E934" s="10"/>
    </row>
    <row r="935" ht="18">
      <c r="E935" s="10"/>
    </row>
    <row r="936" ht="18">
      <c r="E936" s="10"/>
    </row>
    <row r="937" ht="18">
      <c r="E937" s="10"/>
    </row>
    <row r="938" ht="18">
      <c r="E938" s="10"/>
    </row>
    <row r="939" ht="18">
      <c r="E939" s="10"/>
    </row>
    <row r="940" ht="18">
      <c r="E940" s="10"/>
    </row>
    <row r="941" ht="18">
      <c r="E941" s="10"/>
    </row>
    <row r="942" ht="18">
      <c r="E942" s="10"/>
    </row>
    <row r="943" ht="18">
      <c r="E943" s="10"/>
    </row>
    <row r="944" ht="18">
      <c r="E944" s="10"/>
    </row>
    <row r="945" ht="18">
      <c r="E945" s="10"/>
    </row>
    <row r="946" ht="18">
      <c r="E946" s="10"/>
    </row>
    <row r="947" ht="18">
      <c r="E947" s="10"/>
    </row>
    <row r="948" ht="18">
      <c r="E948" s="10"/>
    </row>
    <row r="949" ht="18">
      <c r="E949" s="10"/>
    </row>
    <row r="950" ht="18">
      <c r="E950" s="10"/>
    </row>
    <row r="951" ht="18">
      <c r="E951" s="10"/>
    </row>
    <row r="952" ht="18">
      <c r="E952" s="10"/>
    </row>
    <row r="953" ht="18">
      <c r="E953" s="10"/>
    </row>
    <row r="954" ht="18">
      <c r="E954" s="10"/>
    </row>
    <row r="955" ht="18">
      <c r="E955" s="10"/>
    </row>
    <row r="956" ht="18">
      <c r="E956" s="10"/>
    </row>
    <row r="957" ht="18">
      <c r="E957" s="10"/>
    </row>
    <row r="958" ht="18">
      <c r="E958" s="10"/>
    </row>
    <row r="959" ht="18">
      <c r="E959" s="10"/>
    </row>
    <row r="960" ht="18">
      <c r="E960" s="10"/>
    </row>
    <row r="961" ht="18">
      <c r="E961" s="10"/>
    </row>
    <row r="962" ht="18">
      <c r="E962" s="10"/>
    </row>
    <row r="963" ht="18">
      <c r="E963" s="10"/>
    </row>
    <row r="964" ht="18">
      <c r="E964" s="10"/>
    </row>
    <row r="965" ht="18">
      <c r="E965" s="10"/>
    </row>
    <row r="966" ht="18">
      <c r="E966" s="10"/>
    </row>
    <row r="967" ht="18">
      <c r="E967" s="10"/>
    </row>
    <row r="968" ht="18">
      <c r="E968" s="10"/>
    </row>
    <row r="969" ht="18">
      <c r="E969" s="10"/>
    </row>
    <row r="970" ht="18">
      <c r="E970" s="10"/>
    </row>
    <row r="971" ht="18">
      <c r="E971" s="10"/>
    </row>
    <row r="972" ht="18">
      <c r="E972" s="10"/>
    </row>
    <row r="973" ht="18">
      <c r="E973" s="10"/>
    </row>
    <row r="974" ht="18">
      <c r="E974" s="10"/>
    </row>
    <row r="975" ht="18">
      <c r="E975" s="10"/>
    </row>
    <row r="976" ht="18">
      <c r="E976" s="10"/>
    </row>
    <row r="977" ht="18">
      <c r="E977" s="10"/>
    </row>
    <row r="978" ht="18">
      <c r="E978" s="10"/>
    </row>
    <row r="979" ht="18">
      <c r="E979" s="10"/>
    </row>
    <row r="980" ht="18">
      <c r="E980" s="10"/>
    </row>
    <row r="981" ht="18">
      <c r="E981" s="10"/>
    </row>
    <row r="982" ht="18">
      <c r="E982" s="10"/>
    </row>
    <row r="983" ht="18">
      <c r="E983" s="10"/>
    </row>
    <row r="984" ht="18">
      <c r="E984" s="10"/>
    </row>
    <row r="985" ht="18">
      <c r="E985" s="10"/>
    </row>
    <row r="986" ht="18">
      <c r="E986" s="10"/>
    </row>
    <row r="987" ht="18">
      <c r="E987" s="10"/>
    </row>
    <row r="988" ht="18">
      <c r="E988" s="10"/>
    </row>
    <row r="989" ht="18">
      <c r="E989" s="10"/>
    </row>
    <row r="990" ht="18">
      <c r="E990" s="10"/>
    </row>
    <row r="991" ht="18">
      <c r="E991" s="10"/>
    </row>
    <row r="992" ht="18">
      <c r="E992" s="10"/>
    </row>
    <row r="993" ht="18">
      <c r="E993" s="10"/>
    </row>
    <row r="994" ht="18">
      <c r="E994" s="10"/>
    </row>
    <row r="995" ht="18">
      <c r="E995" s="10"/>
    </row>
    <row r="996" ht="18">
      <c r="E996" s="10"/>
    </row>
    <row r="997" ht="18">
      <c r="E997" s="10"/>
    </row>
    <row r="998" ht="18">
      <c r="E998" s="10"/>
    </row>
    <row r="999" ht="18">
      <c r="E999" s="10"/>
    </row>
    <row r="1000" ht="18">
      <c r="E1000" s="10"/>
    </row>
    <row r="1001" ht="18">
      <c r="E1001" s="10"/>
    </row>
    <row r="1002" ht="18">
      <c r="E1002" s="10"/>
    </row>
    <row r="1003" ht="18">
      <c r="E1003" s="10"/>
    </row>
    <row r="1004" ht="18">
      <c r="E1004" s="10"/>
    </row>
    <row r="1005" ht="18">
      <c r="E1005" s="10"/>
    </row>
    <row r="1006" ht="18">
      <c r="E1006" s="10"/>
    </row>
    <row r="1007" ht="18">
      <c r="E1007" s="10"/>
    </row>
    <row r="1008" ht="18">
      <c r="E1008" s="10"/>
    </row>
    <row r="1009" ht="18">
      <c r="E1009" s="10"/>
    </row>
    <row r="1010" ht="18">
      <c r="E1010" s="10"/>
    </row>
    <row r="1011" ht="18">
      <c r="E1011" s="10"/>
    </row>
    <row r="1012" ht="18">
      <c r="E1012" s="10"/>
    </row>
    <row r="1013" ht="18">
      <c r="E1013" s="10"/>
    </row>
    <row r="1014" ht="18">
      <c r="E1014" s="10"/>
    </row>
    <row r="1015" ht="18">
      <c r="E1015" s="10"/>
    </row>
    <row r="1016" ht="18">
      <c r="E1016" s="10"/>
    </row>
    <row r="1017" ht="18">
      <c r="E1017" s="10"/>
    </row>
    <row r="1018" ht="18">
      <c r="E1018" s="10"/>
    </row>
    <row r="1019" ht="18">
      <c r="E1019" s="10"/>
    </row>
    <row r="1020" ht="18">
      <c r="E1020" s="10"/>
    </row>
    <row r="1021" ht="18">
      <c r="E1021" s="10"/>
    </row>
    <row r="1022" ht="18">
      <c r="E1022" s="10"/>
    </row>
    <row r="1023" ht="18">
      <c r="E1023" s="10"/>
    </row>
    <row r="1024" ht="18">
      <c r="E1024" s="10"/>
    </row>
    <row r="1025" ht="18">
      <c r="E1025" s="10"/>
    </row>
    <row r="1026" ht="18">
      <c r="E1026" s="10"/>
    </row>
    <row r="1027" ht="18">
      <c r="E1027" s="10"/>
    </row>
    <row r="1028" ht="18">
      <c r="E1028" s="10"/>
    </row>
    <row r="1029" ht="18">
      <c r="E1029" s="10"/>
    </row>
    <row r="1030" ht="18">
      <c r="E1030" s="10"/>
    </row>
    <row r="1031" ht="18">
      <c r="E1031" s="10"/>
    </row>
    <row r="1032" ht="18">
      <c r="E1032" s="10"/>
    </row>
    <row r="1033" ht="18">
      <c r="E1033" s="10"/>
    </row>
    <row r="1034" ht="18">
      <c r="E1034" s="10"/>
    </row>
    <row r="1035" ht="18">
      <c r="E1035" s="10"/>
    </row>
    <row r="1036" ht="18">
      <c r="E1036" s="10"/>
    </row>
    <row r="1037" ht="18">
      <c r="E1037" s="10"/>
    </row>
    <row r="1038" ht="18">
      <c r="E1038" s="10"/>
    </row>
    <row r="1039" ht="18">
      <c r="E1039" s="10"/>
    </row>
    <row r="1040" ht="18">
      <c r="E1040" s="10"/>
    </row>
    <row r="1041" ht="18">
      <c r="E1041" s="10"/>
    </row>
    <row r="1042" ht="18">
      <c r="E1042" s="10"/>
    </row>
    <row r="1043" ht="18">
      <c r="E1043" s="10"/>
    </row>
    <row r="1044" ht="18">
      <c r="E1044" s="10"/>
    </row>
    <row r="1045" ht="18">
      <c r="E1045" s="10"/>
    </row>
    <row r="1046" ht="18">
      <c r="E1046" s="10"/>
    </row>
    <row r="1047" ht="18">
      <c r="E1047" s="10"/>
    </row>
    <row r="1048" ht="18">
      <c r="E1048" s="10"/>
    </row>
    <row r="1049" ht="18">
      <c r="E1049" s="10"/>
    </row>
    <row r="1050" ht="18">
      <c r="E1050" s="10"/>
    </row>
    <row r="1051" ht="18">
      <c r="E1051" s="10"/>
    </row>
    <row r="1052" ht="18">
      <c r="E1052" s="10"/>
    </row>
    <row r="1053" ht="18">
      <c r="E1053" s="10"/>
    </row>
    <row r="1054" ht="18">
      <c r="E1054" s="10"/>
    </row>
    <row r="1055" ht="18">
      <c r="E1055" s="10"/>
    </row>
    <row r="1056" ht="18">
      <c r="E1056" s="10"/>
    </row>
    <row r="1057" ht="18">
      <c r="E1057" s="10"/>
    </row>
    <row r="1058" ht="18">
      <c r="E1058" s="10"/>
    </row>
    <row r="1059" ht="18">
      <c r="E1059" s="10"/>
    </row>
    <row r="1060" ht="18">
      <c r="E1060" s="10"/>
    </row>
    <row r="1061" ht="18">
      <c r="E1061" s="10"/>
    </row>
    <row r="1062" ht="18">
      <c r="E1062" s="10"/>
    </row>
    <row r="1063" ht="18">
      <c r="E1063" s="10"/>
    </row>
    <row r="1064" ht="18">
      <c r="E1064" s="10"/>
    </row>
    <row r="1065" ht="18">
      <c r="E1065" s="10"/>
    </row>
    <row r="1066" ht="18">
      <c r="E1066" s="10"/>
    </row>
    <row r="1067" ht="18">
      <c r="E1067" s="10"/>
    </row>
    <row r="1068" ht="18">
      <c r="E1068" s="10"/>
    </row>
    <row r="1069" ht="18">
      <c r="E1069" s="10"/>
    </row>
    <row r="1070" ht="18">
      <c r="E1070" s="10"/>
    </row>
    <row r="1071" ht="18">
      <c r="E1071" s="10"/>
    </row>
    <row r="1072" ht="18">
      <c r="E1072" s="10"/>
    </row>
    <row r="1073" ht="18">
      <c r="E1073" s="10"/>
    </row>
    <row r="1074" ht="18">
      <c r="E1074" s="10"/>
    </row>
    <row r="1075" ht="18">
      <c r="E1075" s="10"/>
    </row>
    <row r="1076" ht="18">
      <c r="E1076" s="10"/>
    </row>
    <row r="1077" ht="18">
      <c r="E1077" s="10"/>
    </row>
    <row r="1078" ht="18">
      <c r="E1078" s="10"/>
    </row>
    <row r="1079" ht="18">
      <c r="E1079" s="10"/>
    </row>
    <row r="1080" ht="18">
      <c r="E1080" s="10"/>
    </row>
    <row r="1081" ht="18">
      <c r="E1081" s="10"/>
    </row>
    <row r="1082" ht="18">
      <c r="E1082" s="10"/>
    </row>
    <row r="1083" ht="18">
      <c r="E1083" s="10"/>
    </row>
    <row r="1084" ht="18">
      <c r="E1084" s="10"/>
    </row>
    <row r="1085" ht="18">
      <c r="E1085" s="10"/>
    </row>
    <row r="1086" ht="18">
      <c r="E1086" s="10"/>
    </row>
    <row r="1087" ht="18">
      <c r="E1087" s="10"/>
    </row>
    <row r="1088" ht="18">
      <c r="E1088" s="10"/>
    </row>
    <row r="1089" ht="18">
      <c r="E1089" s="10"/>
    </row>
    <row r="1090" ht="18">
      <c r="E1090" s="10"/>
    </row>
    <row r="1091" ht="18">
      <c r="E1091" s="10"/>
    </row>
    <row r="1092" ht="18">
      <c r="E1092" s="10"/>
    </row>
    <row r="1093" ht="18">
      <c r="E1093" s="10"/>
    </row>
    <row r="1094" ht="18">
      <c r="E1094" s="10"/>
    </row>
    <row r="1095" ht="18">
      <c r="E1095" s="10"/>
    </row>
    <row r="1096" ht="18">
      <c r="E1096" s="10"/>
    </row>
    <row r="1097" ht="18">
      <c r="E1097" s="10"/>
    </row>
    <row r="1098" ht="18">
      <c r="E1098" s="10"/>
    </row>
    <row r="1099" ht="18">
      <c r="E1099" s="10"/>
    </row>
    <row r="1100" ht="18">
      <c r="E1100" s="10"/>
    </row>
    <row r="1101" ht="18">
      <c r="E1101" s="10"/>
    </row>
    <row r="1102" ht="18">
      <c r="E1102" s="10"/>
    </row>
    <row r="1103" ht="18">
      <c r="E1103" s="10"/>
    </row>
    <row r="1104" ht="18">
      <c r="E1104" s="10"/>
    </row>
    <row r="1105" ht="18">
      <c r="E1105" s="10"/>
    </row>
    <row r="1106" ht="18">
      <c r="E1106" s="10"/>
    </row>
    <row r="1107" ht="18">
      <c r="E1107" s="10"/>
    </row>
    <row r="1108" ht="18">
      <c r="E1108" s="10"/>
    </row>
    <row r="1109" ht="18">
      <c r="E1109" s="10"/>
    </row>
    <row r="1110" ht="18">
      <c r="E1110" s="10"/>
    </row>
    <row r="1111" ht="18">
      <c r="E1111" s="10"/>
    </row>
    <row r="1112" ht="18">
      <c r="E1112" s="10"/>
    </row>
    <row r="1113" ht="18">
      <c r="E1113" s="10"/>
    </row>
    <row r="1114" ht="18">
      <c r="E1114" s="10"/>
    </row>
    <row r="1115" ht="18">
      <c r="E1115" s="10"/>
    </row>
    <row r="1116" ht="18">
      <c r="E1116" s="10"/>
    </row>
    <row r="1117" ht="18">
      <c r="E1117" s="10"/>
    </row>
    <row r="1118" ht="18">
      <c r="E1118" s="10"/>
    </row>
    <row r="1119" ht="18">
      <c r="E1119" s="10"/>
    </row>
    <row r="1120" ht="18">
      <c r="E1120" s="10"/>
    </row>
    <row r="1121" ht="18">
      <c r="E1121" s="10"/>
    </row>
    <row r="1122" ht="18">
      <c r="E1122" s="10"/>
    </row>
    <row r="1123" ht="18">
      <c r="E1123" s="10"/>
    </row>
    <row r="1124" ht="18">
      <c r="E1124" s="10"/>
    </row>
    <row r="1125" ht="18">
      <c r="E1125" s="10"/>
    </row>
    <row r="1126" ht="18">
      <c r="E1126" s="10"/>
    </row>
    <row r="1127" ht="18">
      <c r="E1127" s="10"/>
    </row>
    <row r="1128" ht="18">
      <c r="E1128" s="10"/>
    </row>
    <row r="1129" ht="18">
      <c r="E1129" s="10"/>
    </row>
    <row r="1130" ht="18">
      <c r="E1130" s="10"/>
    </row>
    <row r="1131" ht="18">
      <c r="E1131" s="10"/>
    </row>
    <row r="1132" ht="18">
      <c r="E1132" s="10"/>
    </row>
    <row r="1133" ht="18">
      <c r="E1133" s="10"/>
    </row>
    <row r="1134" ht="18">
      <c r="E1134" s="10"/>
    </row>
    <row r="1135" ht="18">
      <c r="E1135" s="10"/>
    </row>
    <row r="1136" ht="18">
      <c r="E1136" s="10"/>
    </row>
    <row r="1137" ht="18">
      <c r="E1137" s="10"/>
    </row>
    <row r="1138" ht="18">
      <c r="E1138" s="10"/>
    </row>
    <row r="1139" ht="18">
      <c r="E1139" s="10"/>
    </row>
    <row r="1140" ht="18">
      <c r="E1140" s="10"/>
    </row>
    <row r="1141" ht="18">
      <c r="E1141" s="10"/>
    </row>
    <row r="1142" ht="18">
      <c r="E1142" s="10"/>
    </row>
    <row r="1143" ht="18">
      <c r="E1143" s="10"/>
    </row>
    <row r="1144" ht="18">
      <c r="E1144" s="10"/>
    </row>
    <row r="1145" ht="18">
      <c r="E1145" s="10"/>
    </row>
    <row r="1146" ht="18">
      <c r="E1146" s="10"/>
    </row>
    <row r="1147" ht="18">
      <c r="E1147" s="10"/>
    </row>
    <row r="1148" ht="18">
      <c r="E1148" s="10"/>
    </row>
    <row r="1149" ht="18">
      <c r="E1149" s="10"/>
    </row>
    <row r="1150" ht="18">
      <c r="E1150" s="10"/>
    </row>
    <row r="1151" ht="18">
      <c r="E1151" s="10"/>
    </row>
    <row r="1152" ht="18">
      <c r="E1152" s="10"/>
    </row>
    <row r="1153" ht="18">
      <c r="E1153" s="10"/>
    </row>
    <row r="1154" ht="18">
      <c r="E1154" s="10"/>
    </row>
    <row r="1155" ht="18">
      <c r="E1155" s="10"/>
    </row>
    <row r="1156" ht="18">
      <c r="E1156" s="10"/>
    </row>
    <row r="1157" ht="18">
      <c r="E1157" s="10"/>
    </row>
    <row r="1158" ht="18">
      <c r="E1158" s="10"/>
    </row>
    <row r="1159" ht="18">
      <c r="E1159" s="10"/>
    </row>
    <row r="1160" ht="18">
      <c r="E1160" s="10"/>
    </row>
    <row r="1161" ht="18">
      <c r="E1161" s="10"/>
    </row>
    <row r="1162" ht="18">
      <c r="E1162" s="10"/>
    </row>
    <row r="1163" ht="18">
      <c r="E1163" s="10"/>
    </row>
    <row r="1164" ht="18">
      <c r="E1164" s="10"/>
    </row>
    <row r="1165" ht="18">
      <c r="E1165" s="10"/>
    </row>
    <row r="1166" ht="18">
      <c r="E1166" s="10"/>
    </row>
    <row r="1167" ht="18">
      <c r="E1167" s="10"/>
    </row>
    <row r="1168" ht="18">
      <c r="E1168" s="10"/>
    </row>
    <row r="1169" ht="18">
      <c r="E1169" s="10"/>
    </row>
    <row r="1170" ht="18">
      <c r="E1170" s="10"/>
    </row>
    <row r="1171" ht="18">
      <c r="E1171" s="10"/>
    </row>
    <row r="1172" ht="18">
      <c r="E1172" s="10"/>
    </row>
    <row r="1173" ht="18">
      <c r="E1173" s="10"/>
    </row>
    <row r="1174" ht="18">
      <c r="E1174" s="10"/>
    </row>
    <row r="1175" ht="18">
      <c r="E1175" s="10"/>
    </row>
    <row r="1176" ht="18">
      <c r="E1176" s="10"/>
    </row>
    <row r="1177" ht="18">
      <c r="E1177" s="10"/>
    </row>
    <row r="1178" ht="18">
      <c r="E1178" s="10"/>
    </row>
    <row r="1179" ht="18">
      <c r="E1179" s="10"/>
    </row>
    <row r="1180" ht="18">
      <c r="E1180" s="10"/>
    </row>
    <row r="1181" ht="18">
      <c r="E1181" s="10"/>
    </row>
    <row r="1182" ht="18">
      <c r="E1182" s="10"/>
    </row>
    <row r="1183" ht="18">
      <c r="E1183" s="10"/>
    </row>
    <row r="1184" ht="18">
      <c r="E1184" s="10"/>
    </row>
    <row r="1185" ht="18">
      <c r="E1185" s="10"/>
    </row>
    <row r="1186" ht="18">
      <c r="E1186" s="10"/>
    </row>
    <row r="1187" ht="18">
      <c r="E1187" s="10"/>
    </row>
    <row r="1188" ht="18">
      <c r="E1188" s="10"/>
    </row>
    <row r="1189" ht="18">
      <c r="E1189" s="10"/>
    </row>
    <row r="1190" ht="18">
      <c r="E1190" s="10"/>
    </row>
    <row r="1191" ht="18">
      <c r="E1191" s="10"/>
    </row>
    <row r="1192" ht="18">
      <c r="E1192" s="10"/>
    </row>
    <row r="1193" ht="18">
      <c r="E1193" s="10"/>
    </row>
    <row r="1194" ht="18">
      <c r="E1194" s="10"/>
    </row>
    <row r="1195" ht="18">
      <c r="E1195" s="10"/>
    </row>
    <row r="1196" ht="18">
      <c r="E1196" s="10"/>
    </row>
    <row r="1197" ht="18">
      <c r="E1197" s="10"/>
    </row>
    <row r="1198" ht="18">
      <c r="E1198" s="10"/>
    </row>
    <row r="1199" ht="18">
      <c r="E1199" s="10"/>
    </row>
    <row r="1200" ht="18">
      <c r="E1200" s="10"/>
    </row>
    <row r="1201" ht="18">
      <c r="E1201" s="10"/>
    </row>
    <row r="1202" ht="18">
      <c r="E1202" s="10"/>
    </row>
    <row r="1203" ht="18">
      <c r="E1203" s="10"/>
    </row>
    <row r="1204" ht="18">
      <c r="E1204" s="10"/>
    </row>
    <row r="1205" ht="18">
      <c r="E1205" s="10"/>
    </row>
    <row r="1206" ht="18">
      <c r="E1206" s="10"/>
    </row>
    <row r="1207" ht="18">
      <c r="E1207" s="10"/>
    </row>
    <row r="1208" ht="18">
      <c r="E1208" s="10"/>
    </row>
    <row r="1209" ht="18">
      <c r="E1209" s="10"/>
    </row>
    <row r="1210" ht="18">
      <c r="E1210" s="10"/>
    </row>
    <row r="1211" ht="18">
      <c r="E1211" s="10"/>
    </row>
    <row r="1212" ht="18">
      <c r="E1212" s="10"/>
    </row>
    <row r="1213" ht="18">
      <c r="E1213" s="10"/>
    </row>
    <row r="1214" ht="18">
      <c r="E1214" s="10"/>
    </row>
    <row r="1215" ht="18">
      <c r="E1215" s="10"/>
    </row>
    <row r="1216" ht="18">
      <c r="E1216" s="10"/>
    </row>
    <row r="1217" ht="18">
      <c r="E1217" s="10"/>
    </row>
    <row r="1218" ht="18">
      <c r="E1218" s="10"/>
    </row>
    <row r="1219" ht="18">
      <c r="E1219" s="10"/>
    </row>
    <row r="1220" ht="18">
      <c r="E1220" s="10"/>
    </row>
    <row r="1221" ht="18">
      <c r="E1221" s="10"/>
    </row>
    <row r="1222" ht="18">
      <c r="E1222" s="10"/>
    </row>
    <row r="1223" ht="18">
      <c r="E1223" s="10"/>
    </row>
    <row r="1224" ht="18">
      <c r="E1224" s="10"/>
    </row>
    <row r="1225" ht="18">
      <c r="E1225" s="10"/>
    </row>
    <row r="1226" ht="18">
      <c r="E1226" s="10"/>
    </row>
    <row r="1227" ht="18">
      <c r="E1227" s="10"/>
    </row>
    <row r="1228" ht="18">
      <c r="E1228" s="10"/>
    </row>
    <row r="1229" ht="18">
      <c r="E1229" s="10"/>
    </row>
    <row r="1230" ht="18">
      <c r="E1230" s="10"/>
    </row>
    <row r="1231" ht="18">
      <c r="E1231" s="10"/>
    </row>
    <row r="1232" ht="18">
      <c r="E1232" s="10"/>
    </row>
    <row r="1233" ht="18">
      <c r="E1233" s="10"/>
    </row>
    <row r="1234" ht="18">
      <c r="E1234" s="10"/>
    </row>
    <row r="1235" ht="18">
      <c r="E1235" s="10"/>
    </row>
    <row r="1236" ht="18">
      <c r="E1236" s="10"/>
    </row>
    <row r="1237" ht="18">
      <c r="E1237" s="10"/>
    </row>
    <row r="1238" ht="18">
      <c r="E1238" s="10"/>
    </row>
    <row r="1239" ht="18">
      <c r="E1239" s="10"/>
    </row>
    <row r="1240" ht="18">
      <c r="E1240" s="10"/>
    </row>
    <row r="1241" ht="18">
      <c r="E1241" s="10"/>
    </row>
    <row r="1242" ht="18">
      <c r="E1242" s="10"/>
    </row>
    <row r="1243" ht="18">
      <c r="E1243" s="10"/>
    </row>
    <row r="1244" ht="18">
      <c r="E1244" s="10"/>
    </row>
    <row r="1245" ht="18">
      <c r="E1245" s="10"/>
    </row>
    <row r="1246" ht="18">
      <c r="E1246" s="10"/>
    </row>
    <row r="1247" ht="18">
      <c r="E1247" s="10"/>
    </row>
    <row r="1248" ht="18">
      <c r="E1248" s="10"/>
    </row>
    <row r="1249" ht="18">
      <c r="E1249" s="10"/>
    </row>
    <row r="1250" ht="18">
      <c r="E1250" s="10"/>
    </row>
    <row r="1251" ht="18">
      <c r="E1251" s="10"/>
    </row>
    <row r="1252" ht="18">
      <c r="E1252" s="10"/>
    </row>
    <row r="1253" ht="18">
      <c r="E1253" s="10"/>
    </row>
    <row r="1254" ht="18">
      <c r="E1254" s="10"/>
    </row>
    <row r="1255" ht="18">
      <c r="E1255" s="10"/>
    </row>
    <row r="1256" ht="18">
      <c r="E1256" s="10"/>
    </row>
    <row r="1257" ht="18">
      <c r="E1257" s="10"/>
    </row>
    <row r="1258" ht="18">
      <c r="E1258" s="10"/>
    </row>
    <row r="1259" ht="18">
      <c r="E1259" s="10"/>
    </row>
    <row r="1260" ht="18">
      <c r="E1260" s="10"/>
    </row>
    <row r="1261" ht="18">
      <c r="E1261" s="10"/>
    </row>
    <row r="1262" ht="18">
      <c r="E1262" s="10"/>
    </row>
    <row r="1263" ht="18">
      <c r="E1263" s="10"/>
    </row>
    <row r="1264" ht="18">
      <c r="E1264" s="10"/>
    </row>
    <row r="1265" ht="18">
      <c r="E1265" s="10"/>
    </row>
    <row r="1266" ht="18">
      <c r="E1266" s="10"/>
    </row>
    <row r="1267" ht="18">
      <c r="E1267" s="10"/>
    </row>
    <row r="1268" ht="18">
      <c r="E1268" s="10"/>
    </row>
    <row r="1269" ht="18">
      <c r="E1269" s="10"/>
    </row>
    <row r="1270" ht="18">
      <c r="E1270" s="10"/>
    </row>
    <row r="1271" ht="18">
      <c r="E1271" s="10"/>
    </row>
    <row r="1272" ht="18">
      <c r="E1272" s="10"/>
    </row>
    <row r="1273" ht="18">
      <c r="E1273" s="10"/>
    </row>
    <row r="1274" ht="18">
      <c r="E1274" s="10"/>
    </row>
    <row r="1275" ht="18">
      <c r="E1275" s="10"/>
    </row>
    <row r="1276" ht="18">
      <c r="E1276" s="10"/>
    </row>
    <row r="1277" ht="18">
      <c r="E1277" s="10"/>
    </row>
    <row r="1278" ht="18">
      <c r="E1278" s="10"/>
    </row>
    <row r="1279" ht="18">
      <c r="E1279" s="10"/>
    </row>
    <row r="1280" ht="18">
      <c r="E1280" s="10"/>
    </row>
    <row r="1281" ht="18">
      <c r="E1281" s="10"/>
    </row>
    <row r="1282" ht="18">
      <c r="E1282" s="10"/>
    </row>
    <row r="1283" ht="18">
      <c r="E1283" s="10"/>
    </row>
    <row r="1284" ht="18">
      <c r="E1284" s="10"/>
    </row>
    <row r="1285" ht="18">
      <c r="E1285" s="10"/>
    </row>
    <row r="1286" ht="18">
      <c r="E1286" s="10"/>
    </row>
    <row r="1287" ht="18">
      <c r="E1287" s="10"/>
    </row>
    <row r="1288" ht="18">
      <c r="E1288" s="10"/>
    </row>
    <row r="1289" ht="18">
      <c r="E1289" s="10"/>
    </row>
    <row r="1290" ht="18">
      <c r="E1290" s="10"/>
    </row>
    <row r="1291" ht="18">
      <c r="E1291" s="10"/>
    </row>
    <row r="1292" ht="18">
      <c r="E1292" s="10"/>
    </row>
    <row r="1293" ht="18">
      <c r="E1293" s="10"/>
    </row>
    <row r="1294" ht="18">
      <c r="E1294" s="10"/>
    </row>
    <row r="1295" ht="18">
      <c r="E1295" s="10"/>
    </row>
    <row r="1296" ht="18">
      <c r="E1296" s="10"/>
    </row>
    <row r="1297" ht="18">
      <c r="E1297" s="10"/>
    </row>
    <row r="1298" ht="18">
      <c r="E1298" s="10"/>
    </row>
    <row r="1299" ht="18">
      <c r="E1299" s="10"/>
    </row>
    <row r="1300" ht="18">
      <c r="E1300" s="10"/>
    </row>
    <row r="1301" ht="18">
      <c r="E1301" s="10"/>
    </row>
    <row r="1302" ht="18">
      <c r="E1302" s="10"/>
    </row>
    <row r="1303" ht="18">
      <c r="E1303" s="10"/>
    </row>
    <row r="1304" ht="18">
      <c r="E1304" s="10"/>
    </row>
    <row r="1305" ht="18">
      <c r="E1305" s="10"/>
    </row>
    <row r="1306" ht="18">
      <c r="E1306" s="10"/>
    </row>
    <row r="1307" ht="18">
      <c r="E1307" s="10"/>
    </row>
    <row r="1308" ht="18">
      <c r="E1308" s="10"/>
    </row>
    <row r="1309" ht="18">
      <c r="E1309" s="10"/>
    </row>
    <row r="1310" ht="18">
      <c r="E1310" s="10"/>
    </row>
    <row r="1311" ht="18">
      <c r="E1311" s="10"/>
    </row>
    <row r="1312" ht="18">
      <c r="E1312" s="10"/>
    </row>
    <row r="1313" ht="18">
      <c r="E1313" s="10"/>
    </row>
    <row r="1314" ht="18">
      <c r="E1314" s="10"/>
    </row>
    <row r="1315" ht="18">
      <c r="E1315" s="10"/>
    </row>
    <row r="1316" ht="18">
      <c r="E1316" s="10"/>
    </row>
    <row r="1317" ht="18">
      <c r="E1317" s="10"/>
    </row>
    <row r="1318" ht="18">
      <c r="E1318" s="10"/>
    </row>
    <row r="1319" ht="18">
      <c r="E1319" s="10"/>
    </row>
    <row r="1320" ht="18">
      <c r="E1320" s="10"/>
    </row>
    <row r="1321" ht="18">
      <c r="E1321" s="10"/>
    </row>
    <row r="1322" ht="18">
      <c r="E1322" s="10"/>
    </row>
    <row r="1323" ht="18">
      <c r="E1323" s="10"/>
    </row>
    <row r="1324" ht="18">
      <c r="E1324" s="10"/>
    </row>
    <row r="1325" ht="18">
      <c r="E1325" s="10"/>
    </row>
    <row r="1326" ht="18">
      <c r="E1326" s="10"/>
    </row>
    <row r="1327" ht="18">
      <c r="E1327" s="10"/>
    </row>
    <row r="1328" ht="18">
      <c r="E1328" s="10"/>
    </row>
    <row r="1329" ht="18">
      <c r="E1329" s="10"/>
    </row>
    <row r="1330" ht="18">
      <c r="E1330" s="10"/>
    </row>
    <row r="1331" ht="18">
      <c r="E1331" s="10"/>
    </row>
    <row r="1332" ht="18">
      <c r="E1332" s="10"/>
    </row>
    <row r="1333" ht="18">
      <c r="E1333" s="10"/>
    </row>
    <row r="1334" ht="18">
      <c r="E1334" s="10"/>
    </row>
    <row r="1335" ht="18">
      <c r="E1335" s="10"/>
    </row>
    <row r="1336" ht="18">
      <c r="E1336" s="10"/>
    </row>
    <row r="1337" ht="18">
      <c r="E1337" s="10"/>
    </row>
    <row r="1338" ht="18">
      <c r="E1338" s="10"/>
    </row>
    <row r="1339" ht="18">
      <c r="E1339" s="10"/>
    </row>
    <row r="1340" ht="18">
      <c r="E1340" s="10"/>
    </row>
    <row r="1341" ht="18">
      <c r="E1341" s="10"/>
    </row>
    <row r="1342" ht="18">
      <c r="E1342" s="10"/>
    </row>
    <row r="1343" ht="18">
      <c r="E1343" s="10"/>
    </row>
    <row r="1344" ht="18">
      <c r="E1344" s="10"/>
    </row>
    <row r="1345" ht="18">
      <c r="E1345" s="10"/>
    </row>
    <row r="1346" ht="18">
      <c r="E1346" s="10"/>
    </row>
    <row r="1347" ht="18">
      <c r="E1347" s="10"/>
    </row>
    <row r="1348" ht="18">
      <c r="E1348" s="10"/>
    </row>
  </sheetData>
  <sheetProtection/>
  <mergeCells count="21">
    <mergeCell ref="A3:F3"/>
    <mergeCell ref="A4:F4"/>
    <mergeCell ref="A5:F5"/>
    <mergeCell ref="A6:F6"/>
    <mergeCell ref="A11:F11"/>
    <mergeCell ref="E16:E17"/>
    <mergeCell ref="A13:F13"/>
    <mergeCell ref="A7:F7"/>
    <mergeCell ref="A8:F8"/>
    <mergeCell ref="A9:F9"/>
    <mergeCell ref="A10:F10"/>
    <mergeCell ref="D16:D17"/>
    <mergeCell ref="A12:F12"/>
    <mergeCell ref="A141:F141"/>
    <mergeCell ref="A130:F130"/>
    <mergeCell ref="A104:F104"/>
    <mergeCell ref="A29:F29"/>
    <mergeCell ref="A18:F18"/>
    <mergeCell ref="A16:B16"/>
    <mergeCell ref="C16:C17"/>
    <mergeCell ref="F16:F17"/>
  </mergeCells>
  <printOptions/>
  <pageMargins left="1.5" right="0.75" top="1" bottom="2" header="0.5" footer="1.5"/>
  <pageSetup horizontalDpi="204" verticalDpi="204" orientation="portrait" paperSize="5" scale="48" r:id="rId1"/>
  <headerFooter alignWithMargins="0">
    <oddHeader>&amp;C&amp;"Arial,Bold"&amp;20PHILMAY PROPERTY, INC.&amp;"Arial,Regular"&amp;10
&amp;"Arial,Bold"&amp;12List of Properties for Sale
As of May 2012
 Legaspi Towers 300, P. Ocampo St. cor Roxas Blvd, Malate, Manila</oddHeader>
  </headerFooter>
</worksheet>
</file>

<file path=xl/worksheets/sheet2.xml><?xml version="1.0" encoding="utf-8"?>
<worksheet xmlns="http://schemas.openxmlformats.org/spreadsheetml/2006/main" xmlns:r="http://schemas.openxmlformats.org/officeDocument/2006/relationships">
  <dimension ref="A1:G129"/>
  <sheetViews>
    <sheetView view="pageBreakPreview" zoomScale="60" zoomScaleNormal="75" workbookViewId="0" topLeftCell="A1">
      <selection activeCell="A15" sqref="A15:IV22"/>
    </sheetView>
  </sheetViews>
  <sheetFormatPr defaultColWidth="9.140625" defaultRowHeight="12.75"/>
  <cols>
    <col min="1" max="1" width="22.8515625" style="11" customWidth="1"/>
    <col min="2" max="2" width="33.140625" style="11" customWidth="1"/>
    <col min="3" max="3" width="33.421875" style="11" customWidth="1"/>
    <col min="4" max="4" width="17.28125" style="15" customWidth="1"/>
    <col min="5" max="5" width="15.28125" style="25" customWidth="1"/>
    <col min="6" max="6" width="23.7109375" style="15" customWidth="1"/>
    <col min="7" max="7" width="15.7109375" style="22" bestFit="1" customWidth="1"/>
    <col min="8" max="9" width="10.28125" style="12" bestFit="1" customWidth="1"/>
    <col min="10" max="10" width="11.28125" style="12" bestFit="1" customWidth="1"/>
    <col min="11" max="11" width="12.8515625" style="12" bestFit="1" customWidth="1"/>
    <col min="12" max="16" width="9.140625" style="12" customWidth="1"/>
    <col min="17" max="17" width="8.7109375" style="12" customWidth="1"/>
    <col min="18" max="16384" width="9.140625" style="12" customWidth="1"/>
  </cols>
  <sheetData>
    <row r="1" spans="1:7" s="8" customFormat="1" ht="18">
      <c r="A1" s="17" t="s">
        <v>209</v>
      </c>
      <c r="D1" s="9"/>
      <c r="E1" s="23"/>
      <c r="F1" s="10"/>
      <c r="G1" s="9"/>
    </row>
    <row r="2" spans="4:7" s="8" customFormat="1" ht="18">
      <c r="D2" s="9"/>
      <c r="E2" s="23"/>
      <c r="F2" s="10"/>
      <c r="G2" s="9"/>
    </row>
    <row r="3" spans="1:7" s="8" customFormat="1" ht="18">
      <c r="A3" s="50" t="s">
        <v>213</v>
      </c>
      <c r="B3" s="51"/>
      <c r="C3" s="51"/>
      <c r="D3" s="51"/>
      <c r="E3" s="51"/>
      <c r="F3" s="51"/>
      <c r="G3" s="9"/>
    </row>
    <row r="4" spans="1:7" s="8" customFormat="1" ht="18">
      <c r="A4" s="50" t="s">
        <v>210</v>
      </c>
      <c r="B4" s="51"/>
      <c r="C4" s="51"/>
      <c r="D4" s="51"/>
      <c r="E4" s="51"/>
      <c r="F4" s="51"/>
      <c r="G4" s="9"/>
    </row>
    <row r="5" spans="1:7" s="8" customFormat="1" ht="35.25" customHeight="1">
      <c r="A5" s="50" t="s">
        <v>214</v>
      </c>
      <c r="B5" s="51"/>
      <c r="C5" s="51"/>
      <c r="D5" s="51"/>
      <c r="E5" s="51"/>
      <c r="F5" s="51"/>
      <c r="G5" s="9"/>
    </row>
    <row r="6" spans="1:7" s="8" customFormat="1" ht="55.5" customHeight="1">
      <c r="A6" s="50" t="s">
        <v>212</v>
      </c>
      <c r="B6" s="51"/>
      <c r="C6" s="51"/>
      <c r="D6" s="51"/>
      <c r="E6" s="51"/>
      <c r="F6" s="51"/>
      <c r="G6" s="9"/>
    </row>
    <row r="7" spans="1:7" s="8" customFormat="1" ht="36.75" customHeight="1">
      <c r="A7" s="50" t="s">
        <v>776</v>
      </c>
      <c r="B7" s="51"/>
      <c r="C7" s="51"/>
      <c r="D7" s="51"/>
      <c r="E7" s="51"/>
      <c r="F7" s="51"/>
      <c r="G7" s="9"/>
    </row>
    <row r="8" spans="1:7" s="8" customFormat="1" ht="18">
      <c r="A8" s="50" t="s">
        <v>770</v>
      </c>
      <c r="B8" s="51"/>
      <c r="C8" s="51"/>
      <c r="D8" s="51"/>
      <c r="E8" s="51"/>
      <c r="F8" s="51"/>
      <c r="G8" s="9"/>
    </row>
    <row r="9" spans="1:7" s="8" customFormat="1" ht="34.5" customHeight="1">
      <c r="A9" s="50" t="s">
        <v>777</v>
      </c>
      <c r="B9" s="51"/>
      <c r="C9" s="51"/>
      <c r="D9" s="51"/>
      <c r="E9" s="51"/>
      <c r="F9" s="51"/>
      <c r="G9" s="9"/>
    </row>
    <row r="10" spans="1:7" s="8" customFormat="1" ht="35.25" customHeight="1">
      <c r="A10" s="50" t="s">
        <v>778</v>
      </c>
      <c r="B10" s="51"/>
      <c r="C10" s="51"/>
      <c r="D10" s="51"/>
      <c r="E10" s="51"/>
      <c r="F10" s="51"/>
      <c r="G10" s="9"/>
    </row>
    <row r="11" spans="1:7" s="8" customFormat="1" ht="18">
      <c r="A11" s="50" t="s">
        <v>779</v>
      </c>
      <c r="B11" s="51"/>
      <c r="C11" s="51"/>
      <c r="D11" s="51"/>
      <c r="E11" s="51"/>
      <c r="F11" s="51"/>
      <c r="G11" s="9"/>
    </row>
    <row r="12" spans="1:7" s="8" customFormat="1" ht="18">
      <c r="A12" s="50" t="s">
        <v>774</v>
      </c>
      <c r="B12" s="51"/>
      <c r="C12" s="51"/>
      <c r="D12" s="51"/>
      <c r="E12" s="51"/>
      <c r="F12" s="51"/>
      <c r="G12" s="9"/>
    </row>
    <row r="13" spans="1:7" s="8" customFormat="1" ht="18">
      <c r="A13" s="50" t="s">
        <v>775</v>
      </c>
      <c r="B13" s="51"/>
      <c r="C13" s="51"/>
      <c r="D13" s="51"/>
      <c r="E13" s="51"/>
      <c r="F13" s="51"/>
      <c r="G13" s="9"/>
    </row>
    <row r="14" spans="1:7" s="8" customFormat="1" ht="18">
      <c r="A14" s="44"/>
      <c r="B14" s="45"/>
      <c r="C14" s="45"/>
      <c r="D14" s="45"/>
      <c r="E14" s="45"/>
      <c r="F14" s="45"/>
      <c r="G14" s="9"/>
    </row>
    <row r="15" spans="1:7" s="18" customFormat="1" ht="17.25" customHeight="1">
      <c r="A15" s="72"/>
      <c r="B15" s="73"/>
      <c r="C15" s="73"/>
      <c r="D15" s="73"/>
      <c r="E15" s="73"/>
      <c r="F15" s="73"/>
      <c r="G15" s="39"/>
    </row>
    <row r="16" spans="1:7" s="13" customFormat="1" ht="26.25" customHeight="1">
      <c r="A16" s="60" t="s">
        <v>72</v>
      </c>
      <c r="B16" s="60"/>
      <c r="C16" s="60" t="s">
        <v>73</v>
      </c>
      <c r="D16" s="60" t="s">
        <v>74</v>
      </c>
      <c r="E16" s="70" t="s">
        <v>13</v>
      </c>
      <c r="F16" s="60" t="s">
        <v>12</v>
      </c>
      <c r="G16" s="40"/>
    </row>
    <row r="17" spans="1:7" s="14" customFormat="1" ht="21" customHeight="1">
      <c r="A17" s="1" t="s">
        <v>122</v>
      </c>
      <c r="B17" s="1" t="s">
        <v>117</v>
      </c>
      <c r="C17" s="69"/>
      <c r="D17" s="69"/>
      <c r="E17" s="71"/>
      <c r="F17" s="68"/>
      <c r="G17" s="41"/>
    </row>
    <row r="18" spans="1:7" s="14" customFormat="1" ht="21" customHeight="1">
      <c r="A18" s="57" t="s">
        <v>458</v>
      </c>
      <c r="B18" s="66"/>
      <c r="C18" s="66"/>
      <c r="D18" s="66"/>
      <c r="E18" s="66"/>
      <c r="F18" s="67"/>
      <c r="G18" s="41"/>
    </row>
    <row r="19" spans="1:6" ht="78" customHeight="1">
      <c r="A19" s="4" t="s">
        <v>468</v>
      </c>
      <c r="B19" s="4" t="s">
        <v>554</v>
      </c>
      <c r="C19" s="4" t="s">
        <v>555</v>
      </c>
      <c r="D19" s="5" t="s">
        <v>556</v>
      </c>
      <c r="E19" s="6">
        <v>258</v>
      </c>
      <c r="F19" s="26">
        <v>900000</v>
      </c>
    </row>
    <row r="20" spans="1:6" ht="59.25" customHeight="1">
      <c r="A20" s="4" t="s">
        <v>468</v>
      </c>
      <c r="B20" s="4" t="s">
        <v>483</v>
      </c>
      <c r="C20" s="4" t="s">
        <v>321</v>
      </c>
      <c r="D20" s="5" t="s">
        <v>484</v>
      </c>
      <c r="E20" s="6">
        <v>460</v>
      </c>
      <c r="F20" s="26">
        <v>2200000</v>
      </c>
    </row>
    <row r="21" spans="1:7" s="7" customFormat="1" ht="63" customHeight="1">
      <c r="A21" s="27" t="s">
        <v>468</v>
      </c>
      <c r="B21" s="27" t="s">
        <v>482</v>
      </c>
      <c r="C21" s="27" t="s">
        <v>518</v>
      </c>
      <c r="D21" s="28">
        <v>18295</v>
      </c>
      <c r="E21" s="29">
        <v>362</v>
      </c>
      <c r="F21" s="30">
        <v>3600000</v>
      </c>
      <c r="G21" s="22"/>
    </row>
    <row r="22" spans="1:7" s="7" customFormat="1" ht="18">
      <c r="A22" s="57" t="s">
        <v>459</v>
      </c>
      <c r="B22" s="66"/>
      <c r="C22" s="66"/>
      <c r="D22" s="66"/>
      <c r="E22" s="66"/>
      <c r="F22" s="67"/>
      <c r="G22" s="22"/>
    </row>
    <row r="23" spans="1:7" s="7" customFormat="1" ht="58.5" customHeight="1">
      <c r="A23" s="4" t="s">
        <v>232</v>
      </c>
      <c r="B23" s="4" t="s">
        <v>233</v>
      </c>
      <c r="C23" s="4" t="s">
        <v>36</v>
      </c>
      <c r="D23" s="5" t="s">
        <v>739</v>
      </c>
      <c r="E23" s="24">
        <v>450</v>
      </c>
      <c r="F23" s="6">
        <v>450000</v>
      </c>
      <c r="G23" s="16"/>
    </row>
    <row r="24" spans="1:7" ht="60" customHeight="1">
      <c r="A24" s="4" t="s">
        <v>232</v>
      </c>
      <c r="B24" s="4" t="s">
        <v>233</v>
      </c>
      <c r="C24" s="4" t="s">
        <v>36</v>
      </c>
      <c r="D24" s="5" t="s">
        <v>238</v>
      </c>
      <c r="E24" s="24">
        <v>300</v>
      </c>
      <c r="F24" s="6">
        <v>350000</v>
      </c>
      <c r="G24" s="16"/>
    </row>
    <row r="25" spans="1:7" ht="39.75" customHeight="1">
      <c r="A25" s="4" t="s">
        <v>43</v>
      </c>
      <c r="B25" s="4" t="s">
        <v>0</v>
      </c>
      <c r="C25" s="4" t="s">
        <v>519</v>
      </c>
      <c r="D25" s="5" t="s">
        <v>174</v>
      </c>
      <c r="E25" s="24" t="s">
        <v>149</v>
      </c>
      <c r="F25" s="19">
        <v>2200000</v>
      </c>
      <c r="G25" s="16"/>
    </row>
    <row r="26" spans="1:7" ht="58.5" customHeight="1">
      <c r="A26" s="4" t="s">
        <v>43</v>
      </c>
      <c r="B26" s="4" t="s">
        <v>205</v>
      </c>
      <c r="C26" s="4" t="s">
        <v>300</v>
      </c>
      <c r="D26" s="5" t="s">
        <v>206</v>
      </c>
      <c r="E26" s="24">
        <v>479</v>
      </c>
      <c r="F26" s="19">
        <v>1000000</v>
      </c>
      <c r="G26" s="16"/>
    </row>
    <row r="27" spans="1:7" ht="57.75" customHeight="1">
      <c r="A27" s="4" t="s">
        <v>79</v>
      </c>
      <c r="B27" s="4" t="s">
        <v>140</v>
      </c>
      <c r="C27" s="4" t="s">
        <v>508</v>
      </c>
      <c r="D27" s="5" t="s">
        <v>733</v>
      </c>
      <c r="E27" s="24">
        <v>1065</v>
      </c>
      <c r="F27" s="19">
        <v>1200000</v>
      </c>
      <c r="G27" s="16"/>
    </row>
    <row r="28" spans="1:7" ht="58.5" customHeight="1">
      <c r="A28" s="4" t="s">
        <v>79</v>
      </c>
      <c r="B28" s="4" t="s">
        <v>132</v>
      </c>
      <c r="C28" s="4" t="s">
        <v>163</v>
      </c>
      <c r="D28" s="5" t="s">
        <v>164</v>
      </c>
      <c r="E28" s="24">
        <v>235</v>
      </c>
      <c r="F28" s="19">
        <v>1300000</v>
      </c>
      <c r="G28" s="16"/>
    </row>
    <row r="29" spans="1:7" ht="57.75" customHeight="1">
      <c r="A29" s="4" t="s">
        <v>79</v>
      </c>
      <c r="B29" s="4" t="s">
        <v>49</v>
      </c>
      <c r="C29" s="4" t="s">
        <v>313</v>
      </c>
      <c r="D29" s="5" t="s">
        <v>216</v>
      </c>
      <c r="E29" s="24">
        <v>104</v>
      </c>
      <c r="F29" s="19">
        <v>200000</v>
      </c>
      <c r="G29" s="16"/>
    </row>
    <row r="30" spans="1:7" ht="78" customHeight="1">
      <c r="A30" s="4" t="s">
        <v>79</v>
      </c>
      <c r="B30" s="4" t="s">
        <v>139</v>
      </c>
      <c r="C30" s="4" t="s">
        <v>60</v>
      </c>
      <c r="D30" s="5" t="s">
        <v>264</v>
      </c>
      <c r="E30" s="24">
        <v>240</v>
      </c>
      <c r="F30" s="19">
        <v>1650000</v>
      </c>
      <c r="G30" s="16"/>
    </row>
    <row r="31" spans="1:7" ht="39.75" customHeight="1">
      <c r="A31" s="4" t="s">
        <v>79</v>
      </c>
      <c r="B31" s="4" t="s">
        <v>165</v>
      </c>
      <c r="C31" s="4" t="s">
        <v>162</v>
      </c>
      <c r="D31" s="5" t="s">
        <v>34</v>
      </c>
      <c r="E31" s="24">
        <v>41523</v>
      </c>
      <c r="F31" s="19">
        <v>6300000</v>
      </c>
      <c r="G31" s="16"/>
    </row>
    <row r="32" spans="1:7" ht="76.5" customHeight="1">
      <c r="A32" s="4" t="s">
        <v>79</v>
      </c>
      <c r="B32" s="4" t="s">
        <v>7</v>
      </c>
      <c r="C32" s="4" t="s">
        <v>15</v>
      </c>
      <c r="D32" s="5" t="s">
        <v>203</v>
      </c>
      <c r="E32" s="24">
        <v>697</v>
      </c>
      <c r="F32" s="19">
        <v>3000000</v>
      </c>
      <c r="G32" s="16"/>
    </row>
    <row r="33" spans="1:7" ht="95.25" customHeight="1">
      <c r="A33" s="4" t="s">
        <v>79</v>
      </c>
      <c r="B33" s="4" t="s">
        <v>26</v>
      </c>
      <c r="C33" s="4" t="s">
        <v>36</v>
      </c>
      <c r="D33" s="5" t="s">
        <v>87</v>
      </c>
      <c r="E33" s="24">
        <v>236</v>
      </c>
      <c r="F33" s="19">
        <v>250000</v>
      </c>
      <c r="G33" s="16"/>
    </row>
    <row r="34" spans="1:7" ht="115.5" customHeight="1">
      <c r="A34" s="4" t="s">
        <v>79</v>
      </c>
      <c r="B34" s="4" t="s">
        <v>28</v>
      </c>
      <c r="C34" s="4" t="s">
        <v>199</v>
      </c>
      <c r="D34" s="5" t="s">
        <v>8</v>
      </c>
      <c r="E34" s="24">
        <f>207+200+800</f>
        <v>1207</v>
      </c>
      <c r="F34" s="19">
        <v>2400000</v>
      </c>
      <c r="G34" s="16"/>
    </row>
    <row r="35" spans="1:7" ht="60" customHeight="1">
      <c r="A35" s="4" t="s">
        <v>79</v>
      </c>
      <c r="B35" s="4" t="s">
        <v>5</v>
      </c>
      <c r="C35" s="4" t="s">
        <v>686</v>
      </c>
      <c r="D35" s="5" t="s">
        <v>687</v>
      </c>
      <c r="E35" s="24">
        <v>3928</v>
      </c>
      <c r="F35" s="19">
        <v>650000</v>
      </c>
      <c r="G35" s="16"/>
    </row>
    <row r="36" spans="1:7" ht="78.75" customHeight="1">
      <c r="A36" s="4" t="s">
        <v>79</v>
      </c>
      <c r="B36" s="4" t="s">
        <v>41</v>
      </c>
      <c r="C36" s="4" t="s">
        <v>311</v>
      </c>
      <c r="D36" s="5" t="s">
        <v>42</v>
      </c>
      <c r="E36" s="24">
        <v>919</v>
      </c>
      <c r="F36" s="19">
        <v>750000</v>
      </c>
      <c r="G36" s="16"/>
    </row>
    <row r="37" spans="1:7" ht="60" customHeight="1">
      <c r="A37" s="4" t="s">
        <v>79</v>
      </c>
      <c r="B37" s="4" t="s">
        <v>182</v>
      </c>
      <c r="C37" s="4" t="s">
        <v>77</v>
      </c>
      <c r="D37" s="5" t="s">
        <v>230</v>
      </c>
      <c r="E37" s="24">
        <v>311</v>
      </c>
      <c r="F37" s="19">
        <v>2300000</v>
      </c>
      <c r="G37" s="16"/>
    </row>
    <row r="38" spans="1:7" ht="57" customHeight="1">
      <c r="A38" s="4" t="s">
        <v>125</v>
      </c>
      <c r="B38" s="4" t="s">
        <v>197</v>
      </c>
      <c r="C38" s="4" t="s">
        <v>313</v>
      </c>
      <c r="D38" s="5" t="s">
        <v>9</v>
      </c>
      <c r="E38" s="24">
        <v>3000</v>
      </c>
      <c r="F38" s="19">
        <v>600000</v>
      </c>
      <c r="G38" s="16"/>
    </row>
    <row r="39" spans="1:7" ht="40.5" customHeight="1">
      <c r="A39" s="4" t="s">
        <v>125</v>
      </c>
      <c r="B39" s="4" t="s">
        <v>61</v>
      </c>
      <c r="C39" s="4" t="s">
        <v>160</v>
      </c>
      <c r="D39" s="5" t="s">
        <v>62</v>
      </c>
      <c r="E39" s="24">
        <f>245.5+246.5</f>
        <v>492</v>
      </c>
      <c r="F39" s="19">
        <v>400000</v>
      </c>
      <c r="G39" s="16"/>
    </row>
    <row r="40" spans="1:7" ht="96" customHeight="1">
      <c r="A40" s="4" t="s">
        <v>55</v>
      </c>
      <c r="B40" s="4" t="s">
        <v>151</v>
      </c>
      <c r="C40" s="4" t="s">
        <v>521</v>
      </c>
      <c r="D40" s="5" t="s">
        <v>520</v>
      </c>
      <c r="E40" s="24">
        <f>373+373+373</f>
        <v>1119</v>
      </c>
      <c r="F40" s="19">
        <v>14000000</v>
      </c>
      <c r="G40" s="16"/>
    </row>
    <row r="41" spans="1:7" ht="58.5" customHeight="1">
      <c r="A41" s="4" t="s">
        <v>2</v>
      </c>
      <c r="B41" s="4" t="s">
        <v>1</v>
      </c>
      <c r="C41" s="4" t="s">
        <v>107</v>
      </c>
      <c r="D41" s="5" t="s">
        <v>133</v>
      </c>
      <c r="E41" s="24">
        <v>200</v>
      </c>
      <c r="F41" s="19">
        <v>1600000</v>
      </c>
      <c r="G41" s="16"/>
    </row>
    <row r="42" spans="1:7" ht="81" customHeight="1">
      <c r="A42" s="4" t="s">
        <v>129</v>
      </c>
      <c r="B42" s="4" t="s">
        <v>753</v>
      </c>
      <c r="C42" s="4" t="s">
        <v>321</v>
      </c>
      <c r="D42" s="5" t="s">
        <v>752</v>
      </c>
      <c r="E42" s="24">
        <v>360</v>
      </c>
      <c r="F42" s="19">
        <v>1200000</v>
      </c>
      <c r="G42" s="16"/>
    </row>
    <row r="43" spans="1:7" ht="77.25" customHeight="1">
      <c r="A43" s="4" t="s">
        <v>129</v>
      </c>
      <c r="B43" s="4" t="s">
        <v>547</v>
      </c>
      <c r="C43" s="4" t="s">
        <v>36</v>
      </c>
      <c r="D43" s="5" t="s">
        <v>548</v>
      </c>
      <c r="E43" s="24">
        <v>257</v>
      </c>
      <c r="F43" s="19">
        <v>900000</v>
      </c>
      <c r="G43" s="16"/>
    </row>
    <row r="44" spans="1:7" ht="77.25" customHeight="1">
      <c r="A44" s="4" t="s">
        <v>129</v>
      </c>
      <c r="B44" s="4" t="s">
        <v>549</v>
      </c>
      <c r="C44" s="4" t="s">
        <v>550</v>
      </c>
      <c r="D44" s="5" t="s">
        <v>719</v>
      </c>
      <c r="E44" s="24">
        <v>1200</v>
      </c>
      <c r="F44" s="19">
        <v>2400000</v>
      </c>
      <c r="G44" s="16"/>
    </row>
    <row r="45" spans="1:7" ht="62.25" customHeight="1">
      <c r="A45" s="4" t="s">
        <v>129</v>
      </c>
      <c r="B45" s="4" t="s">
        <v>272</v>
      </c>
      <c r="C45" s="4" t="s">
        <v>309</v>
      </c>
      <c r="D45" s="5" t="s">
        <v>273</v>
      </c>
      <c r="E45" s="24">
        <v>108</v>
      </c>
      <c r="F45" s="19">
        <v>800000</v>
      </c>
      <c r="G45" s="20"/>
    </row>
    <row r="46" spans="1:7" ht="78.75" customHeight="1">
      <c r="A46" s="4" t="s">
        <v>129</v>
      </c>
      <c r="B46" s="4" t="s">
        <v>152</v>
      </c>
      <c r="C46" s="4" t="s">
        <v>153</v>
      </c>
      <c r="D46" s="5" t="s">
        <v>154</v>
      </c>
      <c r="E46" s="24">
        <v>300</v>
      </c>
      <c r="F46" s="19">
        <v>1000000</v>
      </c>
      <c r="G46" s="20"/>
    </row>
    <row r="47" spans="1:7" ht="57.75" customHeight="1">
      <c r="A47" s="4" t="s">
        <v>129</v>
      </c>
      <c r="B47" s="4" t="s">
        <v>329</v>
      </c>
      <c r="C47" s="4" t="s">
        <v>462</v>
      </c>
      <c r="D47" s="5" t="s">
        <v>330</v>
      </c>
      <c r="E47" s="6">
        <v>4865</v>
      </c>
      <c r="F47" s="26">
        <v>4700000</v>
      </c>
      <c r="G47" s="20"/>
    </row>
    <row r="48" spans="1:7" ht="80.25" customHeight="1">
      <c r="A48" s="4" t="s">
        <v>129</v>
      </c>
      <c r="B48" s="4" t="s">
        <v>331</v>
      </c>
      <c r="C48" s="4" t="s">
        <v>522</v>
      </c>
      <c r="D48" s="5" t="s">
        <v>332</v>
      </c>
      <c r="E48" s="6">
        <v>806</v>
      </c>
      <c r="F48" s="31">
        <v>1000000</v>
      </c>
      <c r="G48" s="20"/>
    </row>
    <row r="49" spans="1:7" ht="79.5" customHeight="1">
      <c r="A49" s="4" t="s">
        <v>129</v>
      </c>
      <c r="B49" s="4" t="s">
        <v>523</v>
      </c>
      <c r="C49" s="4" t="s">
        <v>313</v>
      </c>
      <c r="D49" s="5" t="s">
        <v>333</v>
      </c>
      <c r="E49" s="6">
        <v>403</v>
      </c>
      <c r="F49" s="26">
        <v>2600000</v>
      </c>
      <c r="G49" s="16"/>
    </row>
    <row r="50" spans="1:7" ht="77.25" customHeight="1">
      <c r="A50" s="4" t="s">
        <v>231</v>
      </c>
      <c r="B50" s="4" t="s">
        <v>39</v>
      </c>
      <c r="C50" s="4" t="s">
        <v>36</v>
      </c>
      <c r="D50" s="5" t="s">
        <v>40</v>
      </c>
      <c r="E50" s="24">
        <v>200</v>
      </c>
      <c r="F50" s="19">
        <v>800000</v>
      </c>
      <c r="G50" s="16"/>
    </row>
    <row r="51" spans="1:7" ht="60.75" customHeight="1">
      <c r="A51" s="4" t="s">
        <v>96</v>
      </c>
      <c r="B51" s="4" t="s">
        <v>261</v>
      </c>
      <c r="C51" s="4" t="s">
        <v>309</v>
      </c>
      <c r="D51" s="5" t="s">
        <v>262</v>
      </c>
      <c r="E51" s="24">
        <v>1242</v>
      </c>
      <c r="F51" s="19">
        <v>1300000</v>
      </c>
      <c r="G51" s="16"/>
    </row>
    <row r="52" spans="1:7" ht="77.25" customHeight="1">
      <c r="A52" s="4" t="s">
        <v>96</v>
      </c>
      <c r="B52" s="4" t="s">
        <v>181</v>
      </c>
      <c r="C52" s="4" t="s">
        <v>312</v>
      </c>
      <c r="D52" s="5" t="s">
        <v>194</v>
      </c>
      <c r="E52" s="24">
        <v>379</v>
      </c>
      <c r="F52" s="19">
        <v>1600000</v>
      </c>
      <c r="G52" s="16"/>
    </row>
    <row r="53" spans="1:7" ht="77.25" customHeight="1">
      <c r="A53" s="4" t="s">
        <v>96</v>
      </c>
      <c r="B53" s="4" t="s">
        <v>463</v>
      </c>
      <c r="C53" s="4" t="s">
        <v>36</v>
      </c>
      <c r="D53" s="5" t="s">
        <v>81</v>
      </c>
      <c r="E53" s="24">
        <v>234</v>
      </c>
      <c r="F53" s="19">
        <v>550000</v>
      </c>
      <c r="G53" s="16"/>
    </row>
    <row r="54" spans="1:7" ht="41.25" customHeight="1">
      <c r="A54" s="4" t="s">
        <v>99</v>
      </c>
      <c r="B54" s="4" t="s">
        <v>246</v>
      </c>
      <c r="C54" s="4" t="s">
        <v>248</v>
      </c>
      <c r="D54" s="5" t="s">
        <v>247</v>
      </c>
      <c r="E54" s="24">
        <v>21489</v>
      </c>
      <c r="F54" s="19">
        <v>3500000</v>
      </c>
      <c r="G54" s="16"/>
    </row>
    <row r="55" spans="1:7" ht="60.75" customHeight="1">
      <c r="A55" s="4" t="s">
        <v>99</v>
      </c>
      <c r="B55" s="4" t="s">
        <v>220</v>
      </c>
      <c r="C55" s="4" t="s">
        <v>221</v>
      </c>
      <c r="D55" s="5" t="s">
        <v>222</v>
      </c>
      <c r="E55" s="24">
        <v>1212</v>
      </c>
      <c r="F55" s="19">
        <v>370000</v>
      </c>
      <c r="G55" s="16"/>
    </row>
    <row r="56" spans="1:7" ht="58.5" customHeight="1">
      <c r="A56" s="4" t="s">
        <v>99</v>
      </c>
      <c r="B56" s="4" t="s">
        <v>218</v>
      </c>
      <c r="C56" s="4" t="s">
        <v>305</v>
      </c>
      <c r="D56" s="5" t="s">
        <v>219</v>
      </c>
      <c r="E56" s="24">
        <v>7000</v>
      </c>
      <c r="F56" s="19">
        <v>7500000</v>
      </c>
      <c r="G56" s="16"/>
    </row>
    <row r="57" spans="1:7" ht="59.25" customHeight="1">
      <c r="A57" s="4" t="s">
        <v>99</v>
      </c>
      <c r="B57" s="4" t="s">
        <v>252</v>
      </c>
      <c r="C57" s="4" t="s">
        <v>314</v>
      </c>
      <c r="D57" s="5" t="s">
        <v>253</v>
      </c>
      <c r="E57" s="24">
        <v>5766</v>
      </c>
      <c r="F57" s="19">
        <v>4100000</v>
      </c>
      <c r="G57" s="16"/>
    </row>
    <row r="58" spans="1:7" ht="59.25" customHeight="1">
      <c r="A58" s="4" t="s">
        <v>99</v>
      </c>
      <c r="B58" s="4" t="s">
        <v>315</v>
      </c>
      <c r="C58" s="4" t="s">
        <v>316</v>
      </c>
      <c r="D58" s="5" t="s">
        <v>317</v>
      </c>
      <c r="E58" s="24">
        <v>1473</v>
      </c>
      <c r="F58" s="19">
        <v>15000000</v>
      </c>
      <c r="G58" s="16"/>
    </row>
    <row r="59" spans="1:7" ht="59.25" customHeight="1">
      <c r="A59" s="4" t="s">
        <v>189</v>
      </c>
      <c r="B59" s="4" t="s">
        <v>716</v>
      </c>
      <c r="C59" s="4" t="s">
        <v>717</v>
      </c>
      <c r="D59" s="5" t="s">
        <v>718</v>
      </c>
      <c r="E59" s="24">
        <f>310+308</f>
        <v>618</v>
      </c>
      <c r="F59" s="19">
        <v>200000</v>
      </c>
      <c r="G59" s="16"/>
    </row>
    <row r="60" spans="1:7" ht="59.25" customHeight="1">
      <c r="A60" s="4" t="s">
        <v>189</v>
      </c>
      <c r="B60" s="4" t="s">
        <v>708</v>
      </c>
      <c r="C60" s="4" t="s">
        <v>321</v>
      </c>
      <c r="D60" s="5" t="s">
        <v>709</v>
      </c>
      <c r="E60" s="24">
        <v>1201</v>
      </c>
      <c r="F60" s="19">
        <v>950000</v>
      </c>
      <c r="G60" s="16"/>
    </row>
    <row r="61" spans="1:7" ht="40.5" customHeight="1">
      <c r="A61" s="4" t="s">
        <v>189</v>
      </c>
      <c r="B61" s="4" t="s">
        <v>35</v>
      </c>
      <c r="C61" s="4" t="s">
        <v>299</v>
      </c>
      <c r="D61" s="5" t="s">
        <v>689</v>
      </c>
      <c r="E61" s="24">
        <v>21701</v>
      </c>
      <c r="F61" s="19">
        <v>900000</v>
      </c>
      <c r="G61" s="16"/>
    </row>
    <row r="62" spans="1:7" ht="60" customHeight="1">
      <c r="A62" s="4" t="s">
        <v>189</v>
      </c>
      <c r="B62" s="4" t="s">
        <v>167</v>
      </c>
      <c r="C62" s="4" t="s">
        <v>36</v>
      </c>
      <c r="D62" s="5" t="s">
        <v>59</v>
      </c>
      <c r="E62" s="24">
        <v>1418</v>
      </c>
      <c r="F62" s="19">
        <v>600000</v>
      </c>
      <c r="G62" s="16"/>
    </row>
    <row r="63" spans="1:7" ht="58.5" customHeight="1">
      <c r="A63" s="4" t="s">
        <v>189</v>
      </c>
      <c r="B63" s="4" t="s">
        <v>21</v>
      </c>
      <c r="C63" s="4" t="s">
        <v>178</v>
      </c>
      <c r="D63" s="5" t="s">
        <v>192</v>
      </c>
      <c r="E63" s="24">
        <v>250</v>
      </c>
      <c r="F63" s="19">
        <v>1100000</v>
      </c>
      <c r="G63" s="16"/>
    </row>
    <row r="64" spans="1:7" ht="38.25" customHeight="1">
      <c r="A64" s="4" t="s">
        <v>189</v>
      </c>
      <c r="B64" s="4" t="s">
        <v>480</v>
      </c>
      <c r="C64" s="4" t="s">
        <v>524</v>
      </c>
      <c r="D64" s="5" t="s">
        <v>150</v>
      </c>
      <c r="E64" s="24">
        <v>2705</v>
      </c>
      <c r="F64" s="19">
        <v>1000000</v>
      </c>
      <c r="G64" s="16"/>
    </row>
    <row r="65" spans="1:7" ht="120" customHeight="1">
      <c r="A65" s="4" t="s">
        <v>189</v>
      </c>
      <c r="B65" s="4" t="s">
        <v>33</v>
      </c>
      <c r="C65" s="4" t="s">
        <v>525</v>
      </c>
      <c r="D65" s="5" t="s">
        <v>191</v>
      </c>
      <c r="E65" s="24">
        <v>3167</v>
      </c>
      <c r="F65" s="19">
        <v>16000000</v>
      </c>
      <c r="G65" s="16"/>
    </row>
    <row r="66" spans="1:7" ht="41.25" customHeight="1">
      <c r="A66" s="4" t="s">
        <v>189</v>
      </c>
      <c r="B66" s="4" t="s">
        <v>100</v>
      </c>
      <c r="C66" s="4" t="s">
        <v>735</v>
      </c>
      <c r="D66" s="5" t="s">
        <v>50</v>
      </c>
      <c r="E66" s="24">
        <v>2327</v>
      </c>
      <c r="F66" s="19">
        <v>1200000</v>
      </c>
      <c r="G66" s="16"/>
    </row>
    <row r="67" spans="1:7" ht="61.5" customHeight="1">
      <c r="A67" s="4" t="s">
        <v>189</v>
      </c>
      <c r="B67" s="4" t="s">
        <v>108</v>
      </c>
      <c r="C67" s="4" t="s">
        <v>295</v>
      </c>
      <c r="D67" s="5" t="s">
        <v>217</v>
      </c>
      <c r="E67" s="24">
        <v>469</v>
      </c>
      <c r="F67" s="19">
        <v>560000</v>
      </c>
      <c r="G67" s="16"/>
    </row>
    <row r="68" spans="1:7" ht="60" customHeight="1">
      <c r="A68" s="4" t="s">
        <v>189</v>
      </c>
      <c r="B68" s="4" t="s">
        <v>63</v>
      </c>
      <c r="C68" s="4" t="s">
        <v>36</v>
      </c>
      <c r="D68" s="5" t="s">
        <v>161</v>
      </c>
      <c r="E68" s="24">
        <v>533</v>
      </c>
      <c r="F68" s="19">
        <v>500000</v>
      </c>
      <c r="G68" s="16"/>
    </row>
    <row r="69" spans="1:7" ht="60" customHeight="1">
      <c r="A69" s="4" t="s">
        <v>189</v>
      </c>
      <c r="B69" s="4" t="s">
        <v>75</v>
      </c>
      <c r="C69" s="4" t="s">
        <v>70</v>
      </c>
      <c r="D69" s="5" t="s">
        <v>169</v>
      </c>
      <c r="E69" s="24">
        <v>2530.5</v>
      </c>
      <c r="F69" s="19">
        <v>2300000</v>
      </c>
      <c r="G69" s="16"/>
    </row>
    <row r="70" spans="1:7" ht="59.25" customHeight="1">
      <c r="A70" s="4" t="s">
        <v>189</v>
      </c>
      <c r="B70" s="4" t="s">
        <v>92</v>
      </c>
      <c r="C70" s="4" t="s">
        <v>298</v>
      </c>
      <c r="D70" s="5" t="s">
        <v>85</v>
      </c>
      <c r="E70" s="24">
        <v>1481</v>
      </c>
      <c r="F70" s="19">
        <v>500000</v>
      </c>
      <c r="G70" s="16"/>
    </row>
    <row r="71" spans="1:7" ht="60" customHeight="1">
      <c r="A71" s="4" t="s">
        <v>189</v>
      </c>
      <c r="B71" s="4" t="s">
        <v>115</v>
      </c>
      <c r="C71" s="4" t="s">
        <v>496</v>
      </c>
      <c r="D71" s="5" t="s">
        <v>82</v>
      </c>
      <c r="E71" s="24">
        <v>3857</v>
      </c>
      <c r="F71" s="19">
        <v>800000</v>
      </c>
      <c r="G71" s="16"/>
    </row>
    <row r="72" spans="1:7" ht="59.25" customHeight="1">
      <c r="A72" s="4" t="s">
        <v>189</v>
      </c>
      <c r="B72" s="4" t="s">
        <v>318</v>
      </c>
      <c r="C72" s="4" t="s">
        <v>36</v>
      </c>
      <c r="D72" s="5" t="s">
        <v>319</v>
      </c>
      <c r="E72" s="24">
        <v>419</v>
      </c>
      <c r="F72" s="19">
        <v>400000</v>
      </c>
      <c r="G72" s="16"/>
    </row>
    <row r="73" spans="1:7" ht="41.25" customHeight="1">
      <c r="A73" s="4" t="s">
        <v>189</v>
      </c>
      <c r="B73" s="4" t="s">
        <v>102</v>
      </c>
      <c r="C73" s="4" t="s">
        <v>308</v>
      </c>
      <c r="D73" s="5" t="s">
        <v>103</v>
      </c>
      <c r="E73" s="24">
        <v>1939.56</v>
      </c>
      <c r="F73" s="19">
        <v>160000</v>
      </c>
      <c r="G73" s="16"/>
    </row>
    <row r="74" spans="1:7" ht="40.5" customHeight="1">
      <c r="A74" s="4" t="s">
        <v>24</v>
      </c>
      <c r="B74" s="4" t="s">
        <v>155</v>
      </c>
      <c r="C74" s="4" t="s">
        <v>301</v>
      </c>
      <c r="D74" s="5" t="s">
        <v>46</v>
      </c>
      <c r="E74" s="24">
        <v>17253</v>
      </c>
      <c r="F74" s="19">
        <v>1300000</v>
      </c>
      <c r="G74" s="16"/>
    </row>
    <row r="75" spans="1:7" ht="76.5" customHeight="1">
      <c r="A75" s="4" t="s">
        <v>24</v>
      </c>
      <c r="B75" s="4" t="s">
        <v>38</v>
      </c>
      <c r="C75" s="4" t="s">
        <v>304</v>
      </c>
      <c r="D75" s="5" t="s">
        <v>104</v>
      </c>
      <c r="E75" s="24">
        <v>10458</v>
      </c>
      <c r="F75" s="19">
        <v>6800000</v>
      </c>
      <c r="G75" s="16"/>
    </row>
    <row r="76" spans="1:7" ht="60.75" customHeight="1">
      <c r="A76" s="4" t="s">
        <v>54</v>
      </c>
      <c r="B76" s="4" t="s">
        <v>130</v>
      </c>
      <c r="C76" s="4" t="s">
        <v>36</v>
      </c>
      <c r="D76" s="5" t="s">
        <v>131</v>
      </c>
      <c r="E76" s="24">
        <v>507</v>
      </c>
      <c r="F76" s="19">
        <v>750000</v>
      </c>
      <c r="G76" s="16"/>
    </row>
    <row r="77" spans="1:7" ht="58.5" customHeight="1">
      <c r="A77" s="4" t="s">
        <v>54</v>
      </c>
      <c r="B77" s="4" t="s">
        <v>456</v>
      </c>
      <c r="C77" s="4" t="s">
        <v>36</v>
      </c>
      <c r="D77" s="5" t="s">
        <v>457</v>
      </c>
      <c r="E77" s="24">
        <v>800</v>
      </c>
      <c r="F77" s="19">
        <v>2300000</v>
      </c>
      <c r="G77" s="16"/>
    </row>
    <row r="78" spans="1:7" ht="78" customHeight="1">
      <c r="A78" s="4" t="s">
        <v>54</v>
      </c>
      <c r="B78" s="4" t="s">
        <v>173</v>
      </c>
      <c r="C78" s="4" t="s">
        <v>676</v>
      </c>
      <c r="D78" s="5">
        <v>624961</v>
      </c>
      <c r="E78" s="24">
        <v>4236</v>
      </c>
      <c r="F78" s="19">
        <v>7800000</v>
      </c>
      <c r="G78" s="16"/>
    </row>
    <row r="79" spans="1:6" ht="80.25" customHeight="1">
      <c r="A79" s="4" t="s">
        <v>158</v>
      </c>
      <c r="B79" s="4" t="s">
        <v>19</v>
      </c>
      <c r="C79" s="4" t="s">
        <v>307</v>
      </c>
      <c r="D79" s="5" t="s">
        <v>78</v>
      </c>
      <c r="E79" s="24">
        <v>746</v>
      </c>
      <c r="F79" s="19">
        <v>13300000</v>
      </c>
    </row>
    <row r="80" spans="1:6" ht="58.5" customHeight="1">
      <c r="A80" s="4" t="s">
        <v>51</v>
      </c>
      <c r="B80" s="4" t="s">
        <v>32</v>
      </c>
      <c r="C80" s="4" t="s">
        <v>71</v>
      </c>
      <c r="D80" s="5" t="s">
        <v>27</v>
      </c>
      <c r="E80" s="24">
        <v>147</v>
      </c>
      <c r="F80" s="19">
        <v>500000</v>
      </c>
    </row>
    <row r="81" spans="1:6" ht="78.75" customHeight="1">
      <c r="A81" s="4" t="s">
        <v>51</v>
      </c>
      <c r="B81" s="4" t="s">
        <v>325</v>
      </c>
      <c r="C81" s="4" t="s">
        <v>526</v>
      </c>
      <c r="D81" s="5" t="s">
        <v>326</v>
      </c>
      <c r="E81" s="24">
        <v>31315</v>
      </c>
      <c r="F81" s="19">
        <v>4000000</v>
      </c>
    </row>
    <row r="82" spans="1:6" ht="39.75" customHeight="1">
      <c r="A82" s="4" t="s">
        <v>51</v>
      </c>
      <c r="B82" s="4" t="s">
        <v>52</v>
      </c>
      <c r="C82" s="4" t="s">
        <v>47</v>
      </c>
      <c r="D82" s="5" t="s">
        <v>138</v>
      </c>
      <c r="E82" s="24">
        <v>12052</v>
      </c>
      <c r="F82" s="19">
        <v>600000</v>
      </c>
    </row>
    <row r="83" spans="1:7" s="7" customFormat="1" ht="18">
      <c r="A83" s="57" t="s">
        <v>460</v>
      </c>
      <c r="B83" s="66"/>
      <c r="C83" s="66"/>
      <c r="D83" s="66"/>
      <c r="E83" s="66"/>
      <c r="F83" s="67"/>
      <c r="G83" s="22"/>
    </row>
    <row r="84" spans="1:6" ht="57.75" customHeight="1">
      <c r="A84" s="27" t="s">
        <v>466</v>
      </c>
      <c r="B84" s="27" t="s">
        <v>337</v>
      </c>
      <c r="C84" s="27" t="s">
        <v>338</v>
      </c>
      <c r="D84" s="28" t="s">
        <v>339</v>
      </c>
      <c r="E84" s="29">
        <v>4169</v>
      </c>
      <c r="F84" s="26">
        <v>710000</v>
      </c>
    </row>
    <row r="85" spans="1:6" ht="58.5" customHeight="1">
      <c r="A85" s="4" t="s">
        <v>405</v>
      </c>
      <c r="B85" s="4" t="s">
        <v>340</v>
      </c>
      <c r="C85" s="4" t="s">
        <v>527</v>
      </c>
      <c r="D85" s="5" t="s">
        <v>341</v>
      </c>
      <c r="E85" s="6">
        <v>10000</v>
      </c>
      <c r="F85" s="26">
        <v>18500000</v>
      </c>
    </row>
    <row r="86" spans="1:6" ht="60" customHeight="1">
      <c r="A86" s="4" t="s">
        <v>405</v>
      </c>
      <c r="B86" s="4" t="s">
        <v>529</v>
      </c>
      <c r="C86" s="4" t="s">
        <v>528</v>
      </c>
      <c r="D86" s="5" t="s">
        <v>342</v>
      </c>
      <c r="E86" s="6">
        <v>2600</v>
      </c>
      <c r="F86" s="26">
        <v>1000000</v>
      </c>
    </row>
    <row r="87" spans="1:6" ht="57" customHeight="1">
      <c r="A87" s="4" t="s">
        <v>405</v>
      </c>
      <c r="B87" s="27" t="s">
        <v>343</v>
      </c>
      <c r="C87" s="27" t="s">
        <v>308</v>
      </c>
      <c r="D87" s="28" t="s">
        <v>344</v>
      </c>
      <c r="E87" s="29">
        <v>400</v>
      </c>
      <c r="F87" s="32">
        <v>1100000</v>
      </c>
    </row>
    <row r="88" spans="1:6" ht="78" customHeight="1">
      <c r="A88" s="4" t="s">
        <v>405</v>
      </c>
      <c r="B88" s="4" t="s">
        <v>644</v>
      </c>
      <c r="C88" s="4" t="s">
        <v>308</v>
      </c>
      <c r="D88" s="5" t="s">
        <v>345</v>
      </c>
      <c r="E88" s="6">
        <v>400</v>
      </c>
      <c r="F88" s="26">
        <v>400000</v>
      </c>
    </row>
    <row r="89" spans="1:6" ht="78" customHeight="1">
      <c r="A89" s="4" t="s">
        <v>405</v>
      </c>
      <c r="B89" s="4" t="s">
        <v>641</v>
      </c>
      <c r="C89" s="4" t="s">
        <v>642</v>
      </c>
      <c r="D89" s="5" t="s">
        <v>643</v>
      </c>
      <c r="E89" s="6">
        <v>5234</v>
      </c>
      <c r="F89" s="26">
        <v>1400000</v>
      </c>
    </row>
    <row r="90" spans="1:6" ht="60" customHeight="1">
      <c r="A90" s="4" t="s">
        <v>467</v>
      </c>
      <c r="B90" s="4" t="s">
        <v>530</v>
      </c>
      <c r="C90" s="4" t="s">
        <v>346</v>
      </c>
      <c r="D90" s="5" t="s">
        <v>347</v>
      </c>
      <c r="E90" s="6">
        <v>45382</v>
      </c>
      <c r="F90" s="33">
        <v>13000000</v>
      </c>
    </row>
    <row r="91" spans="1:6" ht="81" customHeight="1">
      <c r="A91" s="4" t="s">
        <v>467</v>
      </c>
      <c r="B91" s="27" t="s">
        <v>348</v>
      </c>
      <c r="C91" s="27" t="s">
        <v>349</v>
      </c>
      <c r="D91" s="28" t="s">
        <v>531</v>
      </c>
      <c r="E91" s="29">
        <v>2628</v>
      </c>
      <c r="F91" s="33">
        <v>5000000</v>
      </c>
    </row>
    <row r="92" spans="1:6" ht="78" customHeight="1">
      <c r="A92" s="27" t="s">
        <v>467</v>
      </c>
      <c r="B92" s="27" t="s">
        <v>532</v>
      </c>
      <c r="C92" s="27" t="s">
        <v>350</v>
      </c>
      <c r="D92" s="28" t="s">
        <v>351</v>
      </c>
      <c r="E92" s="29">
        <v>52645</v>
      </c>
      <c r="F92" s="32">
        <v>16000000</v>
      </c>
    </row>
    <row r="93" spans="1:7" s="7" customFormat="1" ht="18">
      <c r="A93" s="57" t="s">
        <v>461</v>
      </c>
      <c r="B93" s="66"/>
      <c r="C93" s="66"/>
      <c r="D93" s="66"/>
      <c r="E93" s="66"/>
      <c r="F93" s="67"/>
      <c r="G93" s="22"/>
    </row>
    <row r="94" spans="1:7" ht="77.25" customHeight="1">
      <c r="A94" s="4" t="s">
        <v>465</v>
      </c>
      <c r="B94" s="4" t="s">
        <v>683</v>
      </c>
      <c r="C94" s="4" t="s">
        <v>533</v>
      </c>
      <c r="D94" s="5">
        <v>215757</v>
      </c>
      <c r="E94" s="24">
        <v>252</v>
      </c>
      <c r="F94" s="19">
        <v>1300000</v>
      </c>
      <c r="G94" s="16"/>
    </row>
    <row r="95" spans="1:7" ht="75.75" customHeight="1">
      <c r="A95" s="4" t="s">
        <v>465</v>
      </c>
      <c r="B95" s="4" t="s">
        <v>145</v>
      </c>
      <c r="C95" s="4" t="s">
        <v>534</v>
      </c>
      <c r="D95" s="5" t="s">
        <v>146</v>
      </c>
      <c r="E95" s="24">
        <v>120</v>
      </c>
      <c r="F95" s="19">
        <v>2100000</v>
      </c>
      <c r="G95" s="16"/>
    </row>
    <row r="96" spans="1:7" ht="57.75" customHeight="1">
      <c r="A96" s="4" t="s">
        <v>465</v>
      </c>
      <c r="B96" s="4" t="s">
        <v>147</v>
      </c>
      <c r="C96" s="4" t="s">
        <v>302</v>
      </c>
      <c r="D96" s="5" t="s">
        <v>25</v>
      </c>
      <c r="E96" s="24">
        <f>345+343</f>
        <v>688</v>
      </c>
      <c r="F96" s="19">
        <v>2300000</v>
      </c>
      <c r="G96" s="16"/>
    </row>
    <row r="97" spans="1:7" ht="77.25" customHeight="1">
      <c r="A97" s="4" t="s">
        <v>465</v>
      </c>
      <c r="B97" s="4" t="s">
        <v>20</v>
      </c>
      <c r="C97" s="4" t="s">
        <v>303</v>
      </c>
      <c r="D97" s="5" t="s">
        <v>157</v>
      </c>
      <c r="E97" s="24">
        <v>373.74</v>
      </c>
      <c r="F97" s="19">
        <v>2500000</v>
      </c>
      <c r="G97" s="16"/>
    </row>
    <row r="98" spans="1:7" ht="58.5" customHeight="1">
      <c r="A98" s="4" t="s">
        <v>465</v>
      </c>
      <c r="B98" s="4" t="s">
        <v>120</v>
      </c>
      <c r="C98" s="4" t="s">
        <v>310</v>
      </c>
      <c r="D98" s="5" t="s">
        <v>121</v>
      </c>
      <c r="E98" s="24">
        <v>250</v>
      </c>
      <c r="F98" s="19">
        <v>1100000</v>
      </c>
      <c r="G98" s="16"/>
    </row>
    <row r="99" spans="1:7" ht="96" customHeight="1">
      <c r="A99" s="4" t="s">
        <v>465</v>
      </c>
      <c r="B99" s="4" t="s">
        <v>195</v>
      </c>
      <c r="C99" s="4" t="s">
        <v>535</v>
      </c>
      <c r="D99" s="5" t="s">
        <v>22</v>
      </c>
      <c r="E99" s="24">
        <v>825.7</v>
      </c>
      <c r="F99" s="19">
        <v>5500000</v>
      </c>
      <c r="G99" s="16"/>
    </row>
    <row r="100" spans="1:7" ht="81" customHeight="1">
      <c r="A100" s="4" t="s">
        <v>465</v>
      </c>
      <c r="B100" s="4" t="s">
        <v>713</v>
      </c>
      <c r="C100" s="4" t="s">
        <v>321</v>
      </c>
      <c r="D100" s="5" t="s">
        <v>714</v>
      </c>
      <c r="E100" s="24">
        <v>240</v>
      </c>
      <c r="F100" s="19">
        <v>2000000</v>
      </c>
      <c r="G100" s="16"/>
    </row>
    <row r="101" spans="1:7" ht="76.5" customHeight="1">
      <c r="A101" s="4" t="s">
        <v>258</v>
      </c>
      <c r="B101" s="4" t="s">
        <v>166</v>
      </c>
      <c r="C101" s="4" t="s">
        <v>536</v>
      </c>
      <c r="D101" s="5" t="s">
        <v>306</v>
      </c>
      <c r="E101" s="24">
        <v>728</v>
      </c>
      <c r="F101" s="19">
        <v>10100000</v>
      </c>
      <c r="G101" s="16"/>
    </row>
    <row r="102" spans="1:7" ht="61.5" customHeight="1">
      <c r="A102" s="4" t="s">
        <v>258</v>
      </c>
      <c r="B102" s="4" t="s">
        <v>126</v>
      </c>
      <c r="C102" s="4" t="s">
        <v>538</v>
      </c>
      <c r="D102" s="5" t="s">
        <v>48</v>
      </c>
      <c r="E102" s="24">
        <v>108</v>
      </c>
      <c r="F102" s="19">
        <v>8400000</v>
      </c>
      <c r="G102" s="16"/>
    </row>
    <row r="103" spans="1:7" ht="64.5" customHeight="1">
      <c r="A103" s="4" t="s">
        <v>258</v>
      </c>
      <c r="B103" s="4" t="s">
        <v>76</v>
      </c>
      <c r="C103" s="4" t="s">
        <v>537</v>
      </c>
      <c r="D103" s="5" t="s">
        <v>64</v>
      </c>
      <c r="E103" s="24">
        <v>82.4</v>
      </c>
      <c r="F103" s="19">
        <v>1300000</v>
      </c>
      <c r="G103" s="20"/>
    </row>
    <row r="104" spans="1:7" ht="60" customHeight="1">
      <c r="A104" s="4" t="s">
        <v>258</v>
      </c>
      <c r="B104" s="4" t="s">
        <v>76</v>
      </c>
      <c r="C104" s="4" t="s">
        <v>271</v>
      </c>
      <c r="D104" s="5" t="s">
        <v>65</v>
      </c>
      <c r="E104" s="24">
        <v>53.1</v>
      </c>
      <c r="F104" s="19">
        <v>1100000</v>
      </c>
      <c r="G104" s="16"/>
    </row>
    <row r="105" spans="1:7" ht="61.5" customHeight="1">
      <c r="A105" s="4" t="s">
        <v>258</v>
      </c>
      <c r="B105" s="4" t="s">
        <v>250</v>
      </c>
      <c r="C105" s="4" t="s">
        <v>249</v>
      </c>
      <c r="D105" s="5" t="s">
        <v>141</v>
      </c>
      <c r="E105" s="24">
        <v>69.1</v>
      </c>
      <c r="F105" s="19">
        <v>600000</v>
      </c>
      <c r="G105" s="16"/>
    </row>
    <row r="106" spans="1:7" ht="75.75" customHeight="1">
      <c r="A106" s="4" t="s">
        <v>258</v>
      </c>
      <c r="B106" s="4" t="s">
        <v>68</v>
      </c>
      <c r="C106" s="4" t="s">
        <v>539</v>
      </c>
      <c r="D106" s="5" t="s">
        <v>260</v>
      </c>
      <c r="E106" s="24">
        <v>312.6</v>
      </c>
      <c r="F106" s="19">
        <v>26100000</v>
      </c>
      <c r="G106" s="16"/>
    </row>
    <row r="107" spans="1:7" ht="77.25" customHeight="1">
      <c r="A107" s="4" t="s">
        <v>258</v>
      </c>
      <c r="B107" s="4" t="s">
        <v>114</v>
      </c>
      <c r="C107" s="4" t="s">
        <v>540</v>
      </c>
      <c r="D107" s="5" t="s">
        <v>193</v>
      </c>
      <c r="E107" s="24">
        <v>376</v>
      </c>
      <c r="F107" s="19">
        <v>2000000</v>
      </c>
      <c r="G107" s="16"/>
    </row>
    <row r="108" spans="1:7" ht="80.25" customHeight="1">
      <c r="A108" s="4" t="s">
        <v>258</v>
      </c>
      <c r="B108" s="4" t="s">
        <v>682</v>
      </c>
      <c r="C108" s="4" t="s">
        <v>284</v>
      </c>
      <c r="D108" s="5" t="s">
        <v>89</v>
      </c>
      <c r="E108" s="24">
        <v>317</v>
      </c>
      <c r="F108" s="19">
        <v>900000</v>
      </c>
      <c r="G108" s="16"/>
    </row>
    <row r="109" spans="1:6" ht="80.25" customHeight="1">
      <c r="A109" s="4" t="s">
        <v>258</v>
      </c>
      <c r="B109" s="4" t="s">
        <v>334</v>
      </c>
      <c r="C109" s="4" t="s">
        <v>335</v>
      </c>
      <c r="D109" s="5" t="s">
        <v>336</v>
      </c>
      <c r="E109" s="6">
        <v>20378.5</v>
      </c>
      <c r="F109" s="26">
        <v>300000000</v>
      </c>
    </row>
    <row r="110" spans="1:6" ht="43.5" customHeight="1">
      <c r="A110" s="4" t="s">
        <v>464</v>
      </c>
      <c r="B110" s="4" t="s">
        <v>6</v>
      </c>
      <c r="C110" s="4" t="s">
        <v>284</v>
      </c>
      <c r="D110" s="5" t="s">
        <v>688</v>
      </c>
      <c r="E110" s="24">
        <v>446</v>
      </c>
      <c r="F110" s="19">
        <v>1600000</v>
      </c>
    </row>
    <row r="111" spans="1:7" s="7" customFormat="1" ht="18">
      <c r="A111" s="57" t="s">
        <v>475</v>
      </c>
      <c r="B111" s="66"/>
      <c r="C111" s="66"/>
      <c r="D111" s="66"/>
      <c r="E111" s="66"/>
      <c r="F111" s="67"/>
      <c r="G111" s="22"/>
    </row>
    <row r="112" spans="1:7" ht="61.5" customHeight="1">
      <c r="A112" s="4" t="s">
        <v>200</v>
      </c>
      <c r="B112" s="4" t="s">
        <v>661</v>
      </c>
      <c r="C112" s="4" t="s">
        <v>309</v>
      </c>
      <c r="D112" s="5" t="s">
        <v>662</v>
      </c>
      <c r="E112" s="6">
        <v>289</v>
      </c>
      <c r="F112" s="26">
        <v>2000000</v>
      </c>
      <c r="G112" s="16"/>
    </row>
    <row r="113" spans="1:6" ht="59.25" customHeight="1">
      <c r="A113" s="4" t="s">
        <v>469</v>
      </c>
      <c r="B113" s="4" t="s">
        <v>541</v>
      </c>
      <c r="C113" s="4" t="s">
        <v>356</v>
      </c>
      <c r="D113" s="5" t="s">
        <v>357</v>
      </c>
      <c r="E113" s="6">
        <v>3016</v>
      </c>
      <c r="F113" s="26">
        <v>900000</v>
      </c>
    </row>
    <row r="114" spans="1:6" ht="96" customHeight="1">
      <c r="A114" s="4" t="s">
        <v>469</v>
      </c>
      <c r="B114" s="4" t="s">
        <v>759</v>
      </c>
      <c r="C114" s="4" t="s">
        <v>557</v>
      </c>
      <c r="D114" s="5" t="s">
        <v>558</v>
      </c>
      <c r="E114" s="6">
        <v>26926</v>
      </c>
      <c r="F114" s="26">
        <v>70000000</v>
      </c>
    </row>
    <row r="115" spans="1:6" ht="57" customHeight="1">
      <c r="A115" s="4" t="s">
        <v>473</v>
      </c>
      <c r="B115" s="4" t="s">
        <v>672</v>
      </c>
      <c r="C115" s="4" t="s">
        <v>666</v>
      </c>
      <c r="D115" s="5" t="s">
        <v>715</v>
      </c>
      <c r="E115" s="6">
        <v>2245</v>
      </c>
      <c r="F115" s="26">
        <v>250000</v>
      </c>
    </row>
    <row r="116" spans="1:6" ht="75" customHeight="1">
      <c r="A116" s="4" t="s">
        <v>470</v>
      </c>
      <c r="B116" s="4" t="s">
        <v>358</v>
      </c>
      <c r="C116" s="4" t="s">
        <v>542</v>
      </c>
      <c r="D116" s="5" t="s">
        <v>359</v>
      </c>
      <c r="E116" s="6">
        <f>1749+1748</f>
        <v>3497</v>
      </c>
      <c r="F116" s="26">
        <v>8000000</v>
      </c>
    </row>
    <row r="117" spans="1:6" ht="80.25" customHeight="1">
      <c r="A117" s="27" t="s">
        <v>471</v>
      </c>
      <c r="B117" s="27" t="s">
        <v>543</v>
      </c>
      <c r="C117" s="27" t="s">
        <v>77</v>
      </c>
      <c r="D117" s="28" t="s">
        <v>352</v>
      </c>
      <c r="E117" s="29">
        <v>201</v>
      </c>
      <c r="F117" s="32">
        <v>350000</v>
      </c>
    </row>
    <row r="118" spans="1:6" ht="78.75" customHeight="1">
      <c r="A118" s="27" t="s">
        <v>472</v>
      </c>
      <c r="B118" s="27" t="s">
        <v>551</v>
      </c>
      <c r="C118" s="27" t="s">
        <v>553</v>
      </c>
      <c r="D118" s="28" t="s">
        <v>552</v>
      </c>
      <c r="E118" s="29">
        <v>995</v>
      </c>
      <c r="F118" s="32">
        <v>5500000</v>
      </c>
    </row>
    <row r="119" spans="1:6" ht="60" customHeight="1">
      <c r="A119" s="27" t="s">
        <v>471</v>
      </c>
      <c r="B119" s="4" t="s">
        <v>545</v>
      </c>
      <c r="C119" s="4" t="s">
        <v>544</v>
      </c>
      <c r="D119" s="5" t="s">
        <v>353</v>
      </c>
      <c r="E119" s="6">
        <v>387</v>
      </c>
      <c r="F119" s="31">
        <v>1500000</v>
      </c>
    </row>
    <row r="120" spans="1:6" ht="57" customHeight="1">
      <c r="A120" s="4" t="s">
        <v>471</v>
      </c>
      <c r="B120" s="4" t="s">
        <v>546</v>
      </c>
      <c r="C120" s="4" t="s">
        <v>354</v>
      </c>
      <c r="D120" s="5" t="s">
        <v>355</v>
      </c>
      <c r="E120" s="6">
        <v>240</v>
      </c>
      <c r="F120" s="31">
        <v>450000</v>
      </c>
    </row>
    <row r="121" spans="1:6" ht="57.75" customHeight="1">
      <c r="A121" s="4" t="s">
        <v>471</v>
      </c>
      <c r="B121" s="4" t="s">
        <v>360</v>
      </c>
      <c r="C121" s="4" t="s">
        <v>524</v>
      </c>
      <c r="D121" s="5" t="s">
        <v>361</v>
      </c>
      <c r="E121" s="6">
        <v>60096</v>
      </c>
      <c r="F121" s="31">
        <v>1200000</v>
      </c>
    </row>
    <row r="122" spans="1:6" ht="59.25" customHeight="1">
      <c r="A122" s="4" t="s">
        <v>471</v>
      </c>
      <c r="B122" s="4" t="s">
        <v>362</v>
      </c>
      <c r="C122" s="4" t="s">
        <v>284</v>
      </c>
      <c r="D122" s="5" t="s">
        <v>363</v>
      </c>
      <c r="E122" s="6">
        <v>5925</v>
      </c>
      <c r="F122" s="31">
        <v>800000</v>
      </c>
    </row>
    <row r="123" spans="1:6" ht="74.25" customHeight="1">
      <c r="A123" s="4" t="s">
        <v>471</v>
      </c>
      <c r="B123" s="4" t="s">
        <v>364</v>
      </c>
      <c r="C123" s="4" t="s">
        <v>365</v>
      </c>
      <c r="D123" s="5" t="s">
        <v>366</v>
      </c>
      <c r="E123" s="6">
        <f>1250+1250</f>
        <v>2500</v>
      </c>
      <c r="F123" s="31">
        <v>800000</v>
      </c>
    </row>
    <row r="124" spans="1:7" ht="75" customHeight="1">
      <c r="A124" s="4" t="s">
        <v>471</v>
      </c>
      <c r="B124" s="4" t="s">
        <v>367</v>
      </c>
      <c r="C124" s="4" t="s">
        <v>368</v>
      </c>
      <c r="D124" s="5" t="s">
        <v>369</v>
      </c>
      <c r="E124" s="6">
        <v>16050</v>
      </c>
      <c r="F124" s="26">
        <v>7100000</v>
      </c>
      <c r="G124" s="12"/>
    </row>
    <row r="125" spans="1:7" ht="59.25" customHeight="1">
      <c r="A125" s="4" t="s">
        <v>471</v>
      </c>
      <c r="B125" s="4" t="s">
        <v>665</v>
      </c>
      <c r="C125" s="4" t="s">
        <v>666</v>
      </c>
      <c r="D125" s="5" t="s">
        <v>370</v>
      </c>
      <c r="E125" s="6">
        <v>5127</v>
      </c>
      <c r="F125" s="31">
        <v>200000</v>
      </c>
      <c r="G125" s="12"/>
    </row>
    <row r="126" spans="1:7" ht="42.75" customHeight="1">
      <c r="A126" s="4" t="s">
        <v>471</v>
      </c>
      <c r="B126" s="4" t="s">
        <v>371</v>
      </c>
      <c r="C126" s="4" t="s">
        <v>284</v>
      </c>
      <c r="D126" s="5" t="s">
        <v>372</v>
      </c>
      <c r="E126" s="6">
        <v>631</v>
      </c>
      <c r="F126" s="31">
        <v>200000</v>
      </c>
      <c r="G126" s="12"/>
    </row>
    <row r="127" spans="1:7" ht="59.25" customHeight="1">
      <c r="A127" s="4" t="s">
        <v>471</v>
      </c>
      <c r="B127" s="4" t="s">
        <v>373</v>
      </c>
      <c r="C127" s="4" t="s">
        <v>374</v>
      </c>
      <c r="D127" s="5" t="s">
        <v>375</v>
      </c>
      <c r="E127" s="34">
        <v>180</v>
      </c>
      <c r="F127" s="26">
        <v>250000</v>
      </c>
      <c r="G127" s="12"/>
    </row>
    <row r="128" spans="1:7" ht="78" customHeight="1">
      <c r="A128" s="4" t="s">
        <v>637</v>
      </c>
      <c r="B128" s="4" t="s">
        <v>638</v>
      </c>
      <c r="C128" s="4" t="s">
        <v>639</v>
      </c>
      <c r="D128" s="5" t="s">
        <v>640</v>
      </c>
      <c r="E128" s="31">
        <v>22070</v>
      </c>
      <c r="F128" s="26">
        <v>300000</v>
      </c>
      <c r="G128" s="12"/>
    </row>
    <row r="129" spans="1:7" ht="97.5" customHeight="1">
      <c r="A129" s="4" t="s">
        <v>239</v>
      </c>
      <c r="B129" s="4" t="s">
        <v>240</v>
      </c>
      <c r="C129" s="4" t="s">
        <v>241</v>
      </c>
      <c r="D129" s="5" t="s">
        <v>242</v>
      </c>
      <c r="E129" s="24">
        <v>37233</v>
      </c>
      <c r="F129" s="19">
        <v>19000000</v>
      </c>
      <c r="G129" s="12"/>
    </row>
  </sheetData>
  <sheetProtection/>
  <mergeCells count="22">
    <mergeCell ref="A3:F3"/>
    <mergeCell ref="A4:F4"/>
    <mergeCell ref="A5:F5"/>
    <mergeCell ref="A6:F6"/>
    <mergeCell ref="A7:F7"/>
    <mergeCell ref="E16:E17"/>
    <mergeCell ref="A11:F11"/>
    <mergeCell ref="A12:F12"/>
    <mergeCell ref="A13:F13"/>
    <mergeCell ref="A15:F15"/>
    <mergeCell ref="A8:F8"/>
    <mergeCell ref="A9:F9"/>
    <mergeCell ref="A18:F18"/>
    <mergeCell ref="A22:F22"/>
    <mergeCell ref="A83:F83"/>
    <mergeCell ref="A93:F93"/>
    <mergeCell ref="A111:F111"/>
    <mergeCell ref="A10:F10"/>
    <mergeCell ref="F16:F17"/>
    <mergeCell ref="A16:B16"/>
    <mergeCell ref="D16:D17"/>
    <mergeCell ref="C16:C17"/>
  </mergeCells>
  <printOptions/>
  <pageMargins left="1.5" right="0.75" top="1" bottom="2" header="0.5" footer="1.5"/>
  <pageSetup horizontalDpi="300" verticalDpi="300" orientation="portrait" paperSize="5" scale="49" r:id="rId1"/>
  <headerFooter alignWithMargins="0">
    <oddHeader>&amp;C&amp;"Arial,Bold"&amp;16MAYBANK PHILIPPINES, INC.&amp;"Arial,Regular"&amp;10
&amp;"Arial,Bold"&amp;14List of Properties for Sale
As of May 2012
&amp;10G/F Legaspi Towers 300, P. Ocampo St. cor. Roxas Blvd., Malate, Manila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 Philippines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Philippines</dc:creator>
  <cp:keywords/>
  <dc:description/>
  <cp:lastModifiedBy>Asus</cp:lastModifiedBy>
  <cp:lastPrinted>2012-06-01T01:45:56Z</cp:lastPrinted>
  <dcterms:created xsi:type="dcterms:W3CDTF">2004-10-26T13:48:29Z</dcterms:created>
  <dcterms:modified xsi:type="dcterms:W3CDTF">2012-09-25T07:34:38Z</dcterms:modified>
  <cp:category/>
  <cp:version/>
  <cp:contentType/>
  <cp:contentStatus/>
</cp:coreProperties>
</file>